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Исполнение" sheetId="4" r:id="rId1"/>
  </sheets>
  <calcPr calcId="125725"/>
</workbook>
</file>

<file path=xl/calcChain.xml><?xml version="1.0" encoding="utf-8"?>
<calcChain xmlns="http://schemas.openxmlformats.org/spreadsheetml/2006/main">
  <c r="J19" i="4"/>
  <c r="K19"/>
  <c r="I19"/>
  <c r="F19"/>
  <c r="G19"/>
  <c r="E19"/>
  <c r="P19"/>
  <c r="O19"/>
  <c r="N19"/>
  <c r="M19"/>
  <c r="H17"/>
  <c r="D17"/>
  <c r="H18"/>
  <c r="D18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H6"/>
  <c r="D6"/>
  <c r="H5"/>
  <c r="D5"/>
  <c r="D19" l="1"/>
  <c r="L19" s="1"/>
  <c r="H19"/>
</calcChain>
</file>

<file path=xl/sharedStrings.xml><?xml version="1.0" encoding="utf-8"?>
<sst xmlns="http://schemas.openxmlformats.org/spreadsheetml/2006/main" count="66" uniqueCount="60">
  <si>
    <t>№</t>
  </si>
  <si>
    <t>Дата и номер постановления администрации муниципального образования Выселковский район об утверждении муниципальной программы</t>
  </si>
  <si>
    <t>Всего</t>
  </si>
  <si>
    <t>федеральный бюджет</t>
  </si>
  <si>
    <t>краевой бюджет</t>
  </si>
  <si>
    <t>местный бюджет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</si>
  <si>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</si>
  <si>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</si>
  <si>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</si>
  <si>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</si>
  <si>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</si>
  <si>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</si>
  <si>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</si>
  <si>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</si>
  <si>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</si>
  <si>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</si>
  <si>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</si>
  <si>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</si>
  <si>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</si>
  <si>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</si>
  <si>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31.10.2019г. №1344</t>
  </si>
  <si>
    <t>30.10.2019г. №1330</t>
  </si>
  <si>
    <t xml:space="preserve"> 31.10.2019г.№1343</t>
  </si>
  <si>
    <t>01.10.2019г.№1206</t>
  </si>
  <si>
    <t>30.10.2019г.№1321</t>
  </si>
  <si>
    <t>30.10.2019г.№1342</t>
  </si>
  <si>
    <t>30.10.2019г.№1320</t>
  </si>
  <si>
    <t>03.10.2019г.№1329</t>
  </si>
  <si>
    <t>30.10.2019г.№1322</t>
  </si>
  <si>
    <t>30.10.2019г.№1325</t>
  </si>
  <si>
    <t>07.10.2019г.№1233</t>
  </si>
  <si>
    <t>30.10.2019г.№1331</t>
  </si>
  <si>
    <t>30.10.2019г.№1329</t>
  </si>
  <si>
    <t>30.10.2019г.№1328</t>
  </si>
  <si>
    <t xml:space="preserve">Наименование программы </t>
  </si>
  <si>
    <t>Предусмотрено в бюджете(тыс.руб.)</t>
  </si>
  <si>
    <t>Итого:</t>
  </si>
  <si>
    <t>освоено (тыс.руб.)</t>
  </si>
  <si>
    <t>Количество целевых показателей  (единиц).</t>
  </si>
  <si>
    <t xml:space="preserve">Выполненных </t>
  </si>
  <si>
    <t>отметка об исполнении средств (%)</t>
  </si>
  <si>
    <t>эффектив-ность реализации программы (использова-ниие денежных средств+вы-полнение целевых показателей, мероприя-тий)%</t>
  </si>
  <si>
    <t>«Развитие образования»</t>
  </si>
  <si>
    <t>"Развитие культуры"</t>
  </si>
  <si>
    <t>"Развитие физической культуры и спорта"</t>
  </si>
  <si>
    <t>"Дети Кубани"</t>
  </si>
  <si>
    <t>"Молодежь Выселковского района"</t>
  </si>
  <si>
    <t>"Обеспечение безопасности населения"</t>
  </si>
  <si>
    <t>"Развитие муниципального образования Выселковский район в сфере строительства, архитектуры, дорожного хозяйства и жилищно-коммунальной хозяйств"</t>
  </si>
  <si>
    <t>"Экономическое развитие и инновационная экономика"</t>
  </si>
  <si>
    <t>"Развитие казачества"</t>
  </si>
  <si>
    <t>"Социальная поддержка граждан"</t>
  </si>
  <si>
    <t>"Информационное общество"</t>
  </si>
  <si>
    <t>«Развитие сельского хозяйства и регулирования рынков сельскохозяйственной продукции, сырья и продовольствия»</t>
  </si>
  <si>
    <t>«Совершенствование земельных и имущественных отношений в муниципальном образовании  Выселковский район»</t>
  </si>
  <si>
    <t xml:space="preserve">«Гармонизация межнациональных отношений и укрепление единства российской нации в муниципальном образовании 
Выселковский район»
</t>
  </si>
  <si>
    <t xml:space="preserve">  </t>
  </si>
  <si>
    <t>Количество мероприятий (единиц).</t>
  </si>
  <si>
    <t>Заплани-рованных</t>
  </si>
  <si>
    <t>Сводный годовой отчет о реализации муниципальных программ муниципального образования Выселковский муниципальный район Краснодарского края  за 2025 год.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</si>
</sst>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/>
    <xf numFmtId="0" fontId="0" fillId="0" borderId="1" xfId="0" applyBorder="1"/>
    <xf numFmtId="164" fontId="1" fillId="0" borderId="1" xfId="0" applyNumberFormat="1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164" fontId="4" fillId="0" borderId="1" xfId="0" applyNumberFormat="1" applyFont="1" applyBorder="1"/>
    <xf numFmtId="10" fontId="4" fillId="2" borderId="1" xfId="0" applyNumberFormat="1" applyFont="1" applyFill="1" applyBorder="1"/>
    <xf numFmtId="9" fontId="4" fillId="2" borderId="1" xfId="0" applyNumberFormat="1" applyFont="1" applyFill="1" applyBorder="1"/>
    <xf numFmtId="166" fontId="4" fillId="0" borderId="1" xfId="0" applyNumberFormat="1" applyFont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164" fontId="3" fillId="2" borderId="1" xfId="0" applyNumberFormat="1" applyFont="1" applyFill="1" applyBorder="1"/>
    <xf numFmtId="164" fontId="4" fillId="2" borderId="1" xfId="0" applyNumberFormat="1" applyFont="1" applyFill="1" applyBorder="1"/>
    <xf numFmtId="164" fontId="3" fillId="3" borderId="1" xfId="0" applyNumberFormat="1" applyFont="1" applyFill="1" applyBorder="1"/>
    <xf numFmtId="0" fontId="3" fillId="0" borderId="1" xfId="0" applyFont="1" applyBorder="1"/>
    <xf numFmtId="2" fontId="4" fillId="2" borderId="1" xfId="0" applyNumberFormat="1" applyFont="1" applyFill="1" applyBorder="1"/>
    <xf numFmtId="10" fontId="4" fillId="0" borderId="1" xfId="0" applyNumberFormat="1" applyFont="1" applyBorder="1"/>
    <xf numFmtId="166" fontId="4" fillId="2" borderId="1" xfId="0" applyNumberFormat="1" applyFont="1" applyFill="1" applyBorder="1"/>
    <xf numFmtId="0" fontId="4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workbookViewId="0">
      <selection activeCell="B2" sqref="B2:B3"/>
    </sheetView>
  </sheetViews>
  <sheetFormatPr defaultRowHeight="15"/>
  <cols>
    <col min="1" max="1" width="3.85546875" customWidth="1"/>
    <col min="2" max="2" width="45.85546875" customWidth="1"/>
    <col min="3" max="3" width="16.28515625" hidden="1" customWidth="1"/>
    <col min="4" max="4" width="10.42578125" bestFit="1" customWidth="1"/>
    <col min="6" max="7" width="9.5703125" bestFit="1" customWidth="1"/>
    <col min="8" max="8" width="10.42578125" customWidth="1"/>
    <col min="10" max="11" width="9.5703125" bestFit="1" customWidth="1"/>
    <col min="12" max="12" width="10.7109375" customWidth="1"/>
    <col min="13" max="14" width="8.85546875" customWidth="1"/>
    <col min="15" max="15" width="9.42578125" customWidth="1"/>
    <col min="17" max="17" width="12.42578125" customWidth="1"/>
  </cols>
  <sheetData>
    <row r="1" spans="1:18" ht="36" customHeight="1">
      <c r="A1" s="34" t="s">
        <v>59</v>
      </c>
      <c r="B1" s="35"/>
      <c r="C1" s="35"/>
      <c r="D1" s="35"/>
      <c r="E1" s="35"/>
      <c r="F1" s="35"/>
      <c r="G1" s="35"/>
      <c r="H1" s="35"/>
      <c r="I1" s="35"/>
      <c r="J1" s="35"/>
    </row>
    <row r="2" spans="1:18" ht="39.75" customHeight="1">
      <c r="A2" s="36" t="s">
        <v>0</v>
      </c>
      <c r="B2" s="38" t="s">
        <v>34</v>
      </c>
      <c r="C2" s="38" t="s">
        <v>1</v>
      </c>
      <c r="D2" s="40" t="s">
        <v>35</v>
      </c>
      <c r="E2" s="41"/>
      <c r="F2" s="41"/>
      <c r="G2" s="42"/>
      <c r="H2" s="43" t="s">
        <v>37</v>
      </c>
      <c r="I2" s="44"/>
      <c r="J2" s="44"/>
      <c r="K2" s="45"/>
      <c r="L2" s="29" t="s">
        <v>40</v>
      </c>
      <c r="M2" s="31" t="s">
        <v>38</v>
      </c>
      <c r="N2" s="31"/>
      <c r="O2" s="31" t="s">
        <v>57</v>
      </c>
      <c r="P2" s="31"/>
      <c r="Q2" s="32" t="s">
        <v>41</v>
      </c>
    </row>
    <row r="3" spans="1:18" ht="136.5" customHeight="1">
      <c r="A3" s="37"/>
      <c r="B3" s="39"/>
      <c r="C3" s="39"/>
      <c r="D3" s="12" t="s">
        <v>2</v>
      </c>
      <c r="E3" s="3" t="s">
        <v>3</v>
      </c>
      <c r="F3" s="3" t="s">
        <v>4</v>
      </c>
      <c r="G3" s="3" t="s">
        <v>5</v>
      </c>
      <c r="H3" s="12" t="s">
        <v>2</v>
      </c>
      <c r="I3" s="3" t="s">
        <v>3</v>
      </c>
      <c r="J3" s="3" t="s">
        <v>4</v>
      </c>
      <c r="K3" s="3" t="s">
        <v>5</v>
      </c>
      <c r="L3" s="30"/>
      <c r="M3" s="3" t="s">
        <v>58</v>
      </c>
      <c r="N3" s="3" t="s">
        <v>39</v>
      </c>
      <c r="O3" s="3" t="s">
        <v>58</v>
      </c>
      <c r="P3" s="3" t="s">
        <v>39</v>
      </c>
      <c r="Q3" s="33"/>
    </row>
    <row r="4" spans="1:18">
      <c r="A4" s="10">
        <v>1</v>
      </c>
      <c r="B4" s="10">
        <v>2</v>
      </c>
      <c r="C4" s="10">
        <v>2</v>
      </c>
      <c r="D4" s="13">
        <v>3</v>
      </c>
      <c r="E4" s="10">
        <v>4</v>
      </c>
      <c r="F4" s="10">
        <v>5</v>
      </c>
      <c r="G4" s="10">
        <v>6</v>
      </c>
      <c r="H4" s="13">
        <v>11</v>
      </c>
      <c r="I4" s="10">
        <v>12</v>
      </c>
      <c r="J4" s="10">
        <v>13</v>
      </c>
      <c r="K4" s="10">
        <v>14</v>
      </c>
      <c r="L4" s="10">
        <v>15</v>
      </c>
      <c r="M4" s="10">
        <v>16</v>
      </c>
      <c r="N4" s="10">
        <v>17</v>
      </c>
      <c r="O4" s="7">
        <v>18</v>
      </c>
      <c r="P4" s="7">
        <v>19</v>
      </c>
      <c r="Q4" s="10">
        <v>20</v>
      </c>
    </row>
    <row r="5" spans="1:18" ht="23.25" customHeight="1">
      <c r="A5" s="11" t="s">
        <v>6</v>
      </c>
      <c r="B5" s="1" t="s">
        <v>42</v>
      </c>
      <c r="C5" s="1" t="s">
        <v>21</v>
      </c>
      <c r="D5" s="26">
        <f>E5+F5+G5</f>
        <v>2178440.2999999998</v>
      </c>
      <c r="E5" s="1">
        <v>152798.39999999999</v>
      </c>
      <c r="F5" s="1">
        <v>1090091.1000000001</v>
      </c>
      <c r="G5" s="1">
        <v>935550.8</v>
      </c>
      <c r="H5" s="20">
        <f>I5+J5+K5</f>
        <v>2176655.2999999998</v>
      </c>
      <c r="I5" s="1">
        <v>152798.39999999999</v>
      </c>
      <c r="J5" s="1">
        <v>1090091.1000000001</v>
      </c>
      <c r="K5" s="1">
        <v>933765.8</v>
      </c>
      <c r="L5" s="27">
        <v>0.999</v>
      </c>
      <c r="M5" s="11">
        <v>54</v>
      </c>
      <c r="N5" s="11">
        <v>52</v>
      </c>
      <c r="O5" s="7">
        <v>36</v>
      </c>
      <c r="P5" s="7">
        <v>36</v>
      </c>
      <c r="Q5" s="17">
        <v>0.97799999999999998</v>
      </c>
    </row>
    <row r="6" spans="1:18" ht="22.5" customHeight="1">
      <c r="A6" s="11" t="s">
        <v>7</v>
      </c>
      <c r="B6" s="1" t="s">
        <v>43</v>
      </c>
      <c r="C6" s="1" t="s">
        <v>24</v>
      </c>
      <c r="D6" s="21">
        <f>E6+F6+G6</f>
        <v>85031.6</v>
      </c>
      <c r="E6" s="1">
        <v>172.7</v>
      </c>
      <c r="F6" s="8">
        <v>748.6</v>
      </c>
      <c r="G6" s="1">
        <v>84110.3</v>
      </c>
      <c r="H6" s="23">
        <f>I6+J6+K6</f>
        <v>84552.2</v>
      </c>
      <c r="I6" s="1">
        <v>172.7</v>
      </c>
      <c r="J6" s="8">
        <v>748.6</v>
      </c>
      <c r="K6" s="1">
        <v>83630.899999999994</v>
      </c>
      <c r="L6" s="14">
        <v>99.4</v>
      </c>
      <c r="M6" s="11">
        <v>13</v>
      </c>
      <c r="N6" s="11">
        <v>12</v>
      </c>
      <c r="O6" s="7">
        <v>10</v>
      </c>
      <c r="P6" s="7">
        <v>10</v>
      </c>
      <c r="Q6" s="17">
        <v>0.999</v>
      </c>
    </row>
    <row r="7" spans="1:18" ht="25.5" customHeight="1">
      <c r="A7" s="11" t="s">
        <v>8</v>
      </c>
      <c r="B7" s="3" t="s">
        <v>44</v>
      </c>
      <c r="C7" s="1" t="s">
        <v>31</v>
      </c>
      <c r="D7" s="21">
        <f t="shared" ref="D7:D18" si="0">E7+F7+G7</f>
        <v>36955.5</v>
      </c>
      <c r="E7" s="1">
        <v>0</v>
      </c>
      <c r="F7" s="1">
        <v>12.7</v>
      </c>
      <c r="G7" s="1">
        <v>36942.800000000003</v>
      </c>
      <c r="H7" s="23">
        <f t="shared" ref="H7:H18" si="1">I7+J7+K7</f>
        <v>36112.5</v>
      </c>
      <c r="I7" s="1">
        <v>0</v>
      </c>
      <c r="J7" s="1">
        <v>0</v>
      </c>
      <c r="K7" s="1">
        <v>36112.5</v>
      </c>
      <c r="L7" s="14">
        <v>97.7</v>
      </c>
      <c r="M7" s="1">
        <v>10</v>
      </c>
      <c r="N7" s="1">
        <v>10</v>
      </c>
      <c r="O7" s="7">
        <v>8</v>
      </c>
      <c r="P7" s="7">
        <v>8</v>
      </c>
      <c r="Q7" s="17">
        <v>0.995</v>
      </c>
    </row>
    <row r="8" spans="1:18" ht="22.5" customHeight="1">
      <c r="A8" s="11" t="s">
        <v>9</v>
      </c>
      <c r="B8" s="1" t="s">
        <v>45</v>
      </c>
      <c r="C8" s="1" t="s">
        <v>20</v>
      </c>
      <c r="D8" s="21">
        <f t="shared" si="0"/>
        <v>65397.599999999991</v>
      </c>
      <c r="E8" s="1">
        <v>6263.1</v>
      </c>
      <c r="F8" s="1">
        <v>50054.2</v>
      </c>
      <c r="G8" s="1">
        <v>9080.2999999999993</v>
      </c>
      <c r="H8" s="23">
        <f t="shared" si="1"/>
        <v>64624.2</v>
      </c>
      <c r="I8" s="1">
        <v>6260.2</v>
      </c>
      <c r="J8" s="1">
        <v>49382.5</v>
      </c>
      <c r="K8" s="1">
        <v>8981.5</v>
      </c>
      <c r="L8" s="14">
        <v>98.8</v>
      </c>
      <c r="M8" s="1">
        <v>5</v>
      </c>
      <c r="N8" s="1">
        <v>5</v>
      </c>
      <c r="O8" s="7">
        <v>13</v>
      </c>
      <c r="P8" s="7">
        <v>13</v>
      </c>
      <c r="Q8" s="17">
        <v>0.998</v>
      </c>
    </row>
    <row r="9" spans="1:18" ht="21" customHeight="1">
      <c r="A9" s="11" t="s">
        <v>10</v>
      </c>
      <c r="B9" s="1" t="s">
        <v>46</v>
      </c>
      <c r="C9" s="1" t="s">
        <v>25</v>
      </c>
      <c r="D9" s="21">
        <f t="shared" si="0"/>
        <v>8000</v>
      </c>
      <c r="E9" s="1">
        <v>0</v>
      </c>
      <c r="F9" s="1">
        <v>0</v>
      </c>
      <c r="G9" s="1">
        <v>8000</v>
      </c>
      <c r="H9" s="23">
        <f t="shared" si="1"/>
        <v>6859.8</v>
      </c>
      <c r="I9" s="1">
        <v>0</v>
      </c>
      <c r="J9" s="1">
        <v>0</v>
      </c>
      <c r="K9" s="1">
        <v>6859.8</v>
      </c>
      <c r="L9" s="14">
        <v>85.8</v>
      </c>
      <c r="M9" s="1">
        <v>2</v>
      </c>
      <c r="N9" s="1">
        <v>2</v>
      </c>
      <c r="O9" s="7">
        <v>5</v>
      </c>
      <c r="P9" s="7">
        <v>5</v>
      </c>
      <c r="Q9" s="17">
        <v>0.97199999999999998</v>
      </c>
    </row>
    <row r="10" spans="1:18" ht="22.5" customHeight="1">
      <c r="A10" s="11" t="s">
        <v>11</v>
      </c>
      <c r="B10" s="1" t="s">
        <v>47</v>
      </c>
      <c r="C10" s="1" t="s">
        <v>29</v>
      </c>
      <c r="D10" s="21">
        <f t="shared" si="0"/>
        <v>22696.1</v>
      </c>
      <c r="E10" s="1">
        <v>0</v>
      </c>
      <c r="F10" s="1">
        <v>0</v>
      </c>
      <c r="G10" s="1">
        <v>22696.1</v>
      </c>
      <c r="H10" s="23">
        <f t="shared" si="1"/>
        <v>22142.1</v>
      </c>
      <c r="I10" s="1">
        <v>0</v>
      </c>
      <c r="J10" s="1">
        <v>0</v>
      </c>
      <c r="K10" s="1">
        <v>22142.1</v>
      </c>
      <c r="L10" s="14">
        <v>97.6</v>
      </c>
      <c r="M10" s="1">
        <v>4</v>
      </c>
      <c r="N10" s="1">
        <v>4</v>
      </c>
      <c r="O10" s="7">
        <v>6</v>
      </c>
      <c r="P10" s="7">
        <v>6</v>
      </c>
      <c r="Q10" s="17">
        <v>0.995</v>
      </c>
    </row>
    <row r="11" spans="1:18" ht="60" customHeight="1">
      <c r="A11" s="11" t="s">
        <v>12</v>
      </c>
      <c r="B11" s="5" t="s">
        <v>48</v>
      </c>
      <c r="C11" s="6" t="s">
        <v>32</v>
      </c>
      <c r="D11" s="21">
        <f t="shared" si="0"/>
        <v>50492.299999999996</v>
      </c>
      <c r="E11" s="6">
        <v>0</v>
      </c>
      <c r="F11" s="6">
        <v>10711.1</v>
      </c>
      <c r="G11" s="6">
        <v>39781.199999999997</v>
      </c>
      <c r="H11" s="23">
        <f t="shared" si="1"/>
        <v>35710.1</v>
      </c>
      <c r="I11" s="6">
        <v>0</v>
      </c>
      <c r="J11" s="6">
        <v>10668.3</v>
      </c>
      <c r="K11" s="6">
        <v>25041.8</v>
      </c>
      <c r="L11" s="15">
        <v>70.7</v>
      </c>
      <c r="M11" s="6">
        <v>8</v>
      </c>
      <c r="N11" s="6">
        <v>7</v>
      </c>
      <c r="O11" s="7">
        <v>22</v>
      </c>
      <c r="P11" s="7">
        <v>21</v>
      </c>
      <c r="Q11" s="18">
        <v>0.86499999999999999</v>
      </c>
    </row>
    <row r="12" spans="1:18" ht="32.25" customHeight="1">
      <c r="A12" s="11" t="s">
        <v>13</v>
      </c>
      <c r="B12" s="2" t="s">
        <v>49</v>
      </c>
      <c r="C12" s="1" t="s">
        <v>33</v>
      </c>
      <c r="D12" s="21">
        <f t="shared" si="0"/>
        <v>450</v>
      </c>
      <c r="E12" s="1">
        <v>0</v>
      </c>
      <c r="F12" s="1">
        <v>0</v>
      </c>
      <c r="G12" s="1">
        <v>450</v>
      </c>
      <c r="H12" s="23">
        <f t="shared" si="1"/>
        <v>450</v>
      </c>
      <c r="I12" s="1">
        <v>0</v>
      </c>
      <c r="J12" s="1">
        <v>0</v>
      </c>
      <c r="K12" s="1">
        <v>450</v>
      </c>
      <c r="L12" s="16">
        <v>100</v>
      </c>
      <c r="M12" s="1">
        <v>7</v>
      </c>
      <c r="N12" s="1">
        <v>7</v>
      </c>
      <c r="O12" s="7">
        <v>5</v>
      </c>
      <c r="P12" s="7">
        <v>5</v>
      </c>
      <c r="Q12" s="18">
        <v>1</v>
      </c>
      <c r="R12" t="s">
        <v>56</v>
      </c>
    </row>
    <row r="13" spans="1:18" ht="20.25" customHeight="1">
      <c r="A13" s="11" t="s">
        <v>14</v>
      </c>
      <c r="B13" s="11" t="s">
        <v>50</v>
      </c>
      <c r="C13" s="1" t="s">
        <v>23</v>
      </c>
      <c r="D13" s="21">
        <f t="shared" si="0"/>
        <v>282</v>
      </c>
      <c r="E13" s="1">
        <v>0</v>
      </c>
      <c r="F13" s="1">
        <v>0</v>
      </c>
      <c r="G13" s="8">
        <v>282</v>
      </c>
      <c r="H13" s="23">
        <f t="shared" si="1"/>
        <v>265.5</v>
      </c>
      <c r="I13" s="1">
        <v>0</v>
      </c>
      <c r="J13" s="1">
        <v>0</v>
      </c>
      <c r="K13" s="8">
        <v>265.5</v>
      </c>
      <c r="L13" s="16">
        <v>94.1</v>
      </c>
      <c r="M13" s="1">
        <v>5</v>
      </c>
      <c r="N13" s="1">
        <v>5</v>
      </c>
      <c r="O13" s="7">
        <v>3</v>
      </c>
      <c r="P13" s="7">
        <v>3</v>
      </c>
      <c r="Q13" s="17">
        <v>0.98799999999999999</v>
      </c>
    </row>
    <row r="14" spans="1:18" ht="21" customHeight="1">
      <c r="A14" s="11" t="s">
        <v>15</v>
      </c>
      <c r="B14" s="1" t="s">
        <v>51</v>
      </c>
      <c r="C14" s="1" t="s">
        <v>22</v>
      </c>
      <c r="D14" s="21">
        <f t="shared" si="0"/>
        <v>54216.3</v>
      </c>
      <c r="E14" s="1">
        <v>0</v>
      </c>
      <c r="F14" s="1">
        <v>44284.3</v>
      </c>
      <c r="G14" s="1">
        <v>9932</v>
      </c>
      <c r="H14" s="23">
        <f t="shared" si="1"/>
        <v>47886.7</v>
      </c>
      <c r="I14" s="1">
        <v>0</v>
      </c>
      <c r="J14" s="1">
        <v>38033</v>
      </c>
      <c r="K14" s="1">
        <v>9853.7000000000007</v>
      </c>
      <c r="L14" s="14">
        <v>88.3</v>
      </c>
      <c r="M14" s="1">
        <v>11</v>
      </c>
      <c r="N14" s="1">
        <v>11</v>
      </c>
      <c r="O14" s="7">
        <v>9</v>
      </c>
      <c r="P14" s="7">
        <v>9</v>
      </c>
      <c r="Q14" s="17">
        <v>0.97699999999999998</v>
      </c>
    </row>
    <row r="15" spans="1:18" ht="18" customHeight="1">
      <c r="A15" s="1" t="s">
        <v>16</v>
      </c>
      <c r="B15" s="11" t="s">
        <v>52</v>
      </c>
      <c r="C15" s="1" t="s">
        <v>27</v>
      </c>
      <c r="D15" s="21">
        <f t="shared" si="0"/>
        <v>10685.4</v>
      </c>
      <c r="E15" s="1">
        <v>0</v>
      </c>
      <c r="F15" s="1">
        <v>0</v>
      </c>
      <c r="G15" s="1">
        <v>10685.4</v>
      </c>
      <c r="H15" s="23">
        <f t="shared" si="1"/>
        <v>10369.700000000001</v>
      </c>
      <c r="I15" s="1">
        <v>0</v>
      </c>
      <c r="J15" s="1">
        <v>0</v>
      </c>
      <c r="K15" s="1">
        <v>10369.700000000001</v>
      </c>
      <c r="L15" s="14">
        <v>97.1</v>
      </c>
      <c r="M15" s="1">
        <v>9</v>
      </c>
      <c r="N15" s="1">
        <v>9</v>
      </c>
      <c r="O15" s="7">
        <v>2</v>
      </c>
      <c r="P15" s="7">
        <v>2</v>
      </c>
      <c r="Q15" s="19">
        <v>0.99399999999999999</v>
      </c>
    </row>
    <row r="16" spans="1:18" ht="41.25" customHeight="1">
      <c r="A16" s="11" t="s">
        <v>17</v>
      </c>
      <c r="B16" s="2" t="s">
        <v>53</v>
      </c>
      <c r="C16" s="1" t="s">
        <v>26</v>
      </c>
      <c r="D16" s="21">
        <f t="shared" si="0"/>
        <v>6346</v>
      </c>
      <c r="E16" s="1">
        <v>104.1</v>
      </c>
      <c r="F16" s="1">
        <v>6235.2</v>
      </c>
      <c r="G16" s="1">
        <v>6.7</v>
      </c>
      <c r="H16" s="23">
        <f t="shared" si="1"/>
        <v>5495.4</v>
      </c>
      <c r="I16" s="1">
        <v>0</v>
      </c>
      <c r="J16" s="1">
        <v>5495.4</v>
      </c>
      <c r="K16" s="1">
        <v>0</v>
      </c>
      <c r="L16" s="16">
        <v>86.6</v>
      </c>
      <c r="M16" s="1">
        <v>6</v>
      </c>
      <c r="N16" s="1">
        <v>6</v>
      </c>
      <c r="O16" s="7">
        <v>4</v>
      </c>
      <c r="P16" s="7">
        <v>4</v>
      </c>
      <c r="Q16" s="17">
        <v>0.89800000000000002</v>
      </c>
    </row>
    <row r="17" spans="1:17" ht="38.25">
      <c r="A17" s="11" t="s">
        <v>18</v>
      </c>
      <c r="B17" s="4" t="s">
        <v>54</v>
      </c>
      <c r="C17" s="1" t="s">
        <v>28</v>
      </c>
      <c r="D17" s="21">
        <f t="shared" si="0"/>
        <v>1770</v>
      </c>
      <c r="E17" s="1">
        <v>0</v>
      </c>
      <c r="F17" s="1">
        <v>0</v>
      </c>
      <c r="G17" s="8">
        <v>1770</v>
      </c>
      <c r="H17" s="23">
        <f t="shared" si="1"/>
        <v>1437.1</v>
      </c>
      <c r="I17" s="1">
        <v>0</v>
      </c>
      <c r="J17" s="1">
        <v>0</v>
      </c>
      <c r="K17" s="1">
        <v>1437.1</v>
      </c>
      <c r="L17" s="16">
        <v>81.2</v>
      </c>
      <c r="M17" s="1">
        <v>6</v>
      </c>
      <c r="N17" s="1">
        <v>6</v>
      </c>
      <c r="O17" s="7">
        <v>3</v>
      </c>
      <c r="P17" s="7">
        <v>3</v>
      </c>
      <c r="Q17" s="17">
        <v>0.96299999999999997</v>
      </c>
    </row>
    <row r="18" spans="1:17" ht="69" customHeight="1">
      <c r="A18" s="11" t="s">
        <v>19</v>
      </c>
      <c r="B18" s="2" t="s">
        <v>55</v>
      </c>
      <c r="C18" s="1" t="s">
        <v>30</v>
      </c>
      <c r="D18" s="21">
        <f t="shared" si="0"/>
        <v>55</v>
      </c>
      <c r="E18" s="1">
        <v>0</v>
      </c>
      <c r="F18" s="1">
        <v>0</v>
      </c>
      <c r="G18" s="8">
        <v>55</v>
      </c>
      <c r="H18" s="23">
        <f t="shared" si="1"/>
        <v>55</v>
      </c>
      <c r="I18" s="1">
        <v>0</v>
      </c>
      <c r="J18" s="1">
        <v>0</v>
      </c>
      <c r="K18" s="8">
        <v>55</v>
      </c>
      <c r="L18" s="16">
        <v>100</v>
      </c>
      <c r="M18" s="1">
        <v>2</v>
      </c>
      <c r="N18" s="1">
        <v>2</v>
      </c>
      <c r="O18" s="7">
        <v>2</v>
      </c>
      <c r="P18" s="7">
        <v>2</v>
      </c>
      <c r="Q18" s="18">
        <v>1</v>
      </c>
    </row>
    <row r="19" spans="1:17" ht="24.75" customHeight="1">
      <c r="B19" s="25" t="s">
        <v>36</v>
      </c>
      <c r="C19" s="7"/>
      <c r="D19" s="22">
        <f>SUM(D5:D18)</f>
        <v>2520818.0999999996</v>
      </c>
      <c r="E19" s="7">
        <f>SUM(E5:E18)</f>
        <v>159338.30000000002</v>
      </c>
      <c r="F19" s="7">
        <f t="shared" ref="F19:G19" si="2">SUM(F5:F18)</f>
        <v>1202137.2000000002</v>
      </c>
      <c r="G19" s="7">
        <f t="shared" si="2"/>
        <v>1159342.6000000001</v>
      </c>
      <c r="H19" s="24">
        <f t="shared" ref="H19" si="3">SUM(H5:H18)</f>
        <v>2492615.6000000006</v>
      </c>
      <c r="I19" s="7">
        <f>SUM(I5:I18)</f>
        <v>159231.30000000002</v>
      </c>
      <c r="J19" s="7">
        <f t="shared" ref="J19:K19" si="4">SUM(J5:J18)</f>
        <v>1194418.9000000001</v>
      </c>
      <c r="K19" s="7">
        <f t="shared" si="4"/>
        <v>1138965.4000000004</v>
      </c>
      <c r="L19" s="9">
        <f>H19/D19*100</f>
        <v>98.881216379714218</v>
      </c>
      <c r="M19" s="7">
        <f>SUM(M5:M18)</f>
        <v>142</v>
      </c>
      <c r="N19" s="7">
        <f>SUM(N5:N18)</f>
        <v>138</v>
      </c>
      <c r="O19" s="7">
        <f>SUM(O5:O18)</f>
        <v>128</v>
      </c>
      <c r="P19" s="7">
        <f>SUM(P5:P18)</f>
        <v>127</v>
      </c>
      <c r="Q19" s="28">
        <v>0.98199999999999998</v>
      </c>
    </row>
  </sheetData>
  <mergeCells count="10">
    <mergeCell ref="L2:L3"/>
    <mergeCell ref="M2:N2"/>
    <mergeCell ref="Q2:Q3"/>
    <mergeCell ref="A1:J1"/>
    <mergeCell ref="A2:A3"/>
    <mergeCell ref="B2:B3"/>
    <mergeCell ref="C2:C3"/>
    <mergeCell ref="D2:G2"/>
    <mergeCell ref="H2:K2"/>
    <mergeCell ref="O2:P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КобыленкоЛ</dc:creator>
  <cp:lastModifiedBy>КобыленкоЛ</cp:lastModifiedBy>
  <cp:lastPrinted>2026-03-24T06:29:59Z</cp:lastPrinted>
  <dcterms:created xsi:type="dcterms:W3CDTF">2021-03-19T11:09:52Z</dcterms:created>
  <dcterms:modified xsi:type="dcterms:W3CDTF">2026-06-18T11:51:19Z</dcterms:modified>
</cp:coreProperties>
</file>