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малые" sheetId="1" r:id="rId1"/>
    <sheet name="средние" sheetId="2" r:id="rId2"/>
    <sheet name="Выполнение инд.плана за 2018" sheetId="3" r:id="rId3"/>
    <sheet name="ИП на 2020 до 2024" sheetId="4" r:id="rId4"/>
  </sheets>
  <definedNames>
    <definedName name="_xlnm.Print_Titles" localSheetId="0">'малые'!$6:$7</definedName>
    <definedName name="_xlnm.Print_Titles" localSheetId="1">'средние'!$6:$7</definedName>
    <definedName name="_xlnm.Print_Area" localSheetId="2">'Выполнение инд.плана за 2018'!$A$1:$J$17</definedName>
    <definedName name="_xlnm.Print_Area" localSheetId="3">'ИП на 2020 до 2024'!$A$1:$O$20</definedName>
    <definedName name="_xlnm.Print_Area" localSheetId="0">'малые'!$A$1:$J$120</definedName>
    <definedName name="_xlnm.Print_Area" localSheetId="1">'средние'!$A$1:$J$119</definedName>
  </definedNames>
  <calcPr fullCalcOnLoad="1"/>
</workbook>
</file>

<file path=xl/sharedStrings.xml><?xml version="1.0" encoding="utf-8"?>
<sst xmlns="http://schemas.openxmlformats.org/spreadsheetml/2006/main" count="460" uniqueCount="76">
  <si>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</si>
  <si>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</si>
  <si>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</si>
  <si>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</si>
  <si>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</si>
  <si>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</si>
  <si>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</si>
  <si>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</si>
  <si>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</si>
  <si>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</si>
  <si>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</si>
  <si>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</si>
  <si>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</si>
  <si>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</si>
  <si>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</si>
  <si>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</si>
  <si>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</si>
  <si>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</si>
  <si>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</si>
  <si>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</si>
  <si>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</si>
  <si>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</si>
  <si>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</si>
  <si>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</si>
  <si>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</si>
  <si>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</si>
  <si>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</si>
  <si>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</si>
  <si>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Наименование показателей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</si>
  <si>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</si>
  <si>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</si>
  <si>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</si>
  <si>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</si>
  <si>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</si>
  <si>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</si>
  <si>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</si>
  <si>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</si>
  <si>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</si>
  <si>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</si>
  <si>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</si>
  <si>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</si>
  <si>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</si>
  <si>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</si>
  <si>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</si>
  <si>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</si>
  <si>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</si>
  <si>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2019 год в % к 2018 году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</si>
  <si>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</si>
  <si>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</si>
  <si>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</si>
  <si>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</si>
  <si>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</si>
  <si>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</si>
  <si>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</si>
  <si>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</si>
  <si>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</si>
  <si>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</si>
  <si>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</si>
  <si>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</si>
  <si>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</si>
  <si>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>2021 год в % к 2020 году</t>
  </si>
  <si>
    <t>2022 год в % к 2021 году</t>
  </si>
  <si>
    <t>2023 год в % к 2022 году</t>
  </si>
  <si>
    <t>2024 год в % к 2023 году</t>
  </si>
  <si>
    <t xml:space="preserve">Причины планируемого невыполнения (менее 100%) и значительного  перевыполнения (более 115%) </t>
  </si>
  <si>
    <t>Количество субъектов малого предпринимательства</t>
  </si>
  <si>
    <t>Численность работников в малом предпринимательстве</t>
  </si>
  <si>
    <t xml:space="preserve">Основные показатели, представляемые для разработки прогноза социально-экономического развития Краснодарского края на 2020 год и параметров прогноза до 2024 года </t>
  </si>
  <si>
    <t>(название города, района)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</si>
  <si>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2020 год и                                                            на плановый период до 2024 года </t>
  </si>
  <si>
    <t>(муниципальный район, городской округ)</t>
  </si>
  <si>
    <t>Т.П.Коробова (86157)73-2-46</t>
  </si>
  <si>
    <t>Черных Н.П. (86157)74-4-80</t>
  </si>
  <si>
    <t xml:space="preserve">ВЫПОЛНЕНИЕ ИНДИКАТИВНОГО ПЛАНА ЗА 2018 ГОД  </t>
  </si>
  <si>
    <t>(Постановление Законодательного Собрания Краснодарского края от 22.11.2017 № 87-П)</t>
  </si>
  <si>
    <t>Муниципальное образование Выселковский район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</si>
</sst>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.00_р_."/>
  </numFmts>
  <fonts count="6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7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73" fontId="14" fillId="0" borderId="10" xfId="33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173" fontId="10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81" fontId="18" fillId="0" borderId="10" xfId="0" applyNumberFormat="1" applyFont="1" applyFill="1" applyBorder="1" applyAlignment="1" applyProtection="1">
      <alignment horizontal="center" vertical="center" wrapText="1"/>
      <protection/>
    </xf>
    <xf numFmtId="172" fontId="18" fillId="0" borderId="10" xfId="0" applyNumberFormat="1" applyFont="1" applyFill="1" applyBorder="1" applyAlignment="1" applyProtection="1">
      <alignment horizontal="center" vertical="center" wrapText="1"/>
      <protection/>
    </xf>
    <xf numFmtId="172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81" fontId="21" fillId="0" borderId="10" xfId="0" applyNumberFormat="1" applyFont="1" applyFill="1" applyBorder="1" applyAlignment="1" applyProtection="1">
      <alignment horizontal="center" vertical="center" wrapText="1"/>
      <protection/>
    </xf>
    <xf numFmtId="17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3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wrapText="1"/>
      <protection/>
    </xf>
    <xf numFmtId="3" fontId="17" fillId="0" borderId="10" xfId="0" applyNumberFormat="1" applyFont="1" applyFill="1" applyBorder="1" applyAlignment="1" applyProtection="1">
      <alignment horizontal="center" vertical="center"/>
      <protection locked="0"/>
    </xf>
    <xf numFmtId="181" fontId="17" fillId="0" borderId="10" xfId="0" applyNumberFormat="1" applyFont="1" applyFill="1" applyBorder="1" applyAlignment="1" applyProtection="1">
      <alignment horizontal="center"/>
      <protection locked="0"/>
    </xf>
    <xf numFmtId="3" fontId="17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72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17" fillId="0" borderId="10" xfId="33" applyNumberFormat="1" applyFont="1" applyFill="1" applyBorder="1" applyAlignment="1" applyProtection="1">
      <alignment horizontal="center" vertical="center"/>
      <protection locked="0"/>
    </xf>
    <xf numFmtId="173" fontId="17" fillId="0" borderId="10" xfId="0" applyNumberFormat="1" applyFont="1" applyFill="1" applyBorder="1" applyAlignment="1" applyProtection="1">
      <alignment horizontal="center" vertical="center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10" xfId="0" applyNumberFormat="1" applyFont="1" applyFill="1" applyBorder="1" applyAlignment="1" applyProtection="1">
      <alignment horizontal="center" vertical="center" wrapText="1"/>
      <protection/>
    </xf>
    <xf numFmtId="174" fontId="21" fillId="0" borderId="10" xfId="0" applyNumberFormat="1" applyFont="1" applyFill="1" applyBorder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17" fillId="0" borderId="10" xfId="33" applyNumberFormat="1" applyFont="1" applyFill="1" applyBorder="1" applyAlignment="1" applyProtection="1">
      <alignment horizontal="center" vertical="center"/>
      <protection/>
    </xf>
    <xf numFmtId="173" fontId="18" fillId="0" borderId="10" xfId="0" applyNumberFormat="1" applyFont="1" applyFill="1" applyBorder="1" applyAlignment="1" applyProtection="1">
      <alignment horizontal="center" vertical="center" wrapText="1"/>
      <protection/>
    </xf>
    <xf numFmtId="174" fontId="18" fillId="0" borderId="10" xfId="0" applyNumberFormat="1" applyFont="1" applyFill="1" applyBorder="1" applyAlignment="1" applyProtection="1">
      <alignment horizontal="center" vertical="center" wrapText="1"/>
      <protection/>
    </xf>
    <xf numFmtId="174" fontId="17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74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174" fontId="22" fillId="0" borderId="11" xfId="0" applyNumberFormat="1" applyFont="1" applyFill="1" applyBorder="1" applyAlignment="1" applyProtection="1">
      <alignment horizontal="center" vertical="center" wrapText="1"/>
      <protection/>
    </xf>
    <xf numFmtId="17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181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181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173" fontId="10" fillId="0" borderId="10" xfId="34" applyNumberFormat="1" applyFont="1" applyFill="1" applyBorder="1" applyAlignment="1" applyProtection="1">
      <alignment horizontal="center" vertical="center"/>
      <protection locked="0"/>
    </xf>
    <xf numFmtId="173" fontId="10" fillId="0" borderId="10" xfId="0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34" applyNumberFormat="1" applyFont="1" applyFill="1" applyBorder="1" applyAlignment="1" applyProtection="1">
      <alignment horizontal="center" vertical="center" wrapText="1"/>
      <protection locked="0"/>
    </xf>
    <xf numFmtId="173" fontId="23" fillId="0" borderId="10" xfId="34" applyNumberFormat="1" applyFont="1" applyFill="1" applyBorder="1" applyAlignment="1" applyProtection="1">
      <alignment horizontal="center" vertical="center"/>
      <protection/>
    </xf>
    <xf numFmtId="172" fontId="24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173" fontId="10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55" applyFont="1" applyFill="1" applyBorder="1" applyAlignment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Border="1" applyAlignment="1">
      <alignment horizontal="left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Fill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center" vertical="center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1"/>
  <sheetViews>
    <sheetView view="pageBreakPreview" zoomScale="75" zoomScaleNormal="70" zoomScaleSheetLayoutView="75" zoomScalePageLayoutView="0" workbookViewId="0" topLeftCell="A1">
      <selection activeCell="Q26" sqref="Q26"/>
    </sheetView>
  </sheetViews>
  <sheetFormatPr defaultColWidth="7.875" defaultRowHeight="12.75"/>
  <cols>
    <col min="1" max="1" width="58.00390625" style="18" customWidth="1"/>
    <col min="2" max="2" width="19.75390625" style="19" customWidth="1"/>
    <col min="3" max="10" width="13.25390625" style="19" customWidth="1"/>
    <col min="11" max="11" width="52.75390625" style="27" customWidth="1"/>
    <col min="12" max="16384" width="7.875" style="18" customWidth="1"/>
  </cols>
  <sheetData>
    <row r="1" spans="1:11" ht="15.7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28"/>
    </row>
    <row r="2" ht="15.75">
      <c r="K2" s="38"/>
    </row>
    <row r="3" spans="1:11" ht="15.75">
      <c r="A3" s="120" t="s">
        <v>32</v>
      </c>
      <c r="B3" s="120"/>
      <c r="C3" s="120"/>
      <c r="D3" s="120"/>
      <c r="E3" s="120"/>
      <c r="F3" s="120"/>
      <c r="G3" s="120"/>
      <c r="H3" s="120"/>
      <c r="I3" s="120"/>
      <c r="J3" s="120"/>
      <c r="K3" s="50"/>
    </row>
    <row r="4" spans="1:11" ht="15.75" customHeight="1">
      <c r="A4" s="120" t="s">
        <v>75</v>
      </c>
      <c r="B4" s="120"/>
      <c r="C4" s="120"/>
      <c r="D4" s="120"/>
      <c r="E4" s="120"/>
      <c r="F4" s="120"/>
      <c r="G4" s="120"/>
      <c r="H4" s="120"/>
      <c r="I4" s="120"/>
      <c r="J4" s="120"/>
      <c r="K4" s="53"/>
    </row>
    <row r="5" spans="1:11" ht="15.75">
      <c r="A5" s="121" t="s">
        <v>70</v>
      </c>
      <c r="B5" s="121"/>
      <c r="C5" s="121"/>
      <c r="D5" s="121"/>
      <c r="E5" s="121"/>
      <c r="F5" s="121"/>
      <c r="G5" s="121"/>
      <c r="H5" s="121"/>
      <c r="I5" s="121"/>
      <c r="J5" s="121"/>
      <c r="K5" s="40"/>
    </row>
    <row r="6" spans="1:11" ht="15.75">
      <c r="A6" s="127" t="s">
        <v>0</v>
      </c>
      <c r="B6" s="127" t="s">
        <v>1</v>
      </c>
      <c r="C6" s="127" t="s">
        <v>2</v>
      </c>
      <c r="D6" s="127"/>
      <c r="E6" s="61" t="s">
        <v>3</v>
      </c>
      <c r="F6" s="127" t="s">
        <v>4</v>
      </c>
      <c r="G6" s="127"/>
      <c r="H6" s="127"/>
      <c r="I6" s="127"/>
      <c r="J6" s="127"/>
      <c r="K6" s="124" t="s">
        <v>40</v>
      </c>
    </row>
    <row r="7" spans="1:11" ht="15.75">
      <c r="A7" s="127"/>
      <c r="B7" s="127"/>
      <c r="C7" s="61" t="s">
        <v>39</v>
      </c>
      <c r="D7" s="61" t="s">
        <v>41</v>
      </c>
      <c r="E7" s="61" t="s">
        <v>42</v>
      </c>
      <c r="F7" s="61" t="s">
        <v>47</v>
      </c>
      <c r="G7" s="61" t="s">
        <v>54</v>
      </c>
      <c r="H7" s="61" t="s">
        <v>55</v>
      </c>
      <c r="I7" s="61" t="s">
        <v>56</v>
      </c>
      <c r="J7" s="61" t="s">
        <v>57</v>
      </c>
      <c r="K7" s="125"/>
    </row>
    <row r="8" spans="1:11" ht="15.75">
      <c r="A8" s="128" t="s">
        <v>31</v>
      </c>
      <c r="B8" s="61" t="s">
        <v>5</v>
      </c>
      <c r="C8" s="62">
        <f aca="true" t="shared" si="0" ref="C8:J8">C11+C21</f>
        <v>1965</v>
      </c>
      <c r="D8" s="62">
        <f t="shared" si="0"/>
        <v>1967</v>
      </c>
      <c r="E8" s="62">
        <f t="shared" si="0"/>
        <v>1969</v>
      </c>
      <c r="F8" s="62">
        <f t="shared" si="0"/>
        <v>1975</v>
      </c>
      <c r="G8" s="62">
        <f t="shared" si="0"/>
        <v>1982</v>
      </c>
      <c r="H8" s="62">
        <f t="shared" si="0"/>
        <v>1993</v>
      </c>
      <c r="I8" s="62">
        <f t="shared" si="0"/>
        <v>2009</v>
      </c>
      <c r="J8" s="62">
        <f t="shared" si="0"/>
        <v>2031</v>
      </c>
      <c r="K8" s="22"/>
    </row>
    <row r="9" spans="1:11" ht="15.75">
      <c r="A9" s="128"/>
      <c r="B9" s="68" t="s">
        <v>16</v>
      </c>
      <c r="C9" s="63"/>
      <c r="D9" s="64">
        <f aca="true" t="shared" si="1" ref="D9:J9">D8/C8*100</f>
        <v>100.10178117048345</v>
      </c>
      <c r="E9" s="64">
        <f t="shared" si="1"/>
        <v>100.10167768174884</v>
      </c>
      <c r="F9" s="64">
        <f t="shared" si="1"/>
        <v>100.30472320975115</v>
      </c>
      <c r="G9" s="64">
        <f t="shared" si="1"/>
        <v>100.35443037974683</v>
      </c>
      <c r="H9" s="64">
        <f t="shared" si="1"/>
        <v>100.55499495459132</v>
      </c>
      <c r="I9" s="64">
        <f t="shared" si="1"/>
        <v>100.80280983442047</v>
      </c>
      <c r="J9" s="64">
        <f t="shared" si="1"/>
        <v>101.09507217521154</v>
      </c>
      <c r="K9" s="22"/>
    </row>
    <row r="10" spans="1:11" ht="15.75">
      <c r="A10" s="60" t="s">
        <v>13</v>
      </c>
      <c r="B10" s="91"/>
      <c r="C10" s="63"/>
      <c r="D10" s="63"/>
      <c r="E10" s="63"/>
      <c r="F10" s="63"/>
      <c r="G10" s="63"/>
      <c r="H10" s="63"/>
      <c r="I10" s="63"/>
      <c r="J10" s="63"/>
      <c r="K10" s="22"/>
    </row>
    <row r="11" spans="1:11" ht="15.75">
      <c r="A11" s="126" t="s">
        <v>6</v>
      </c>
      <c r="B11" s="92" t="s">
        <v>5</v>
      </c>
      <c r="C11" s="66">
        <f aca="true" t="shared" si="2" ref="C11:J11">SUM(C14:C20)</f>
        <v>153</v>
      </c>
      <c r="D11" s="66">
        <f t="shared" si="2"/>
        <v>149</v>
      </c>
      <c r="E11" s="66">
        <f t="shared" si="2"/>
        <v>149</v>
      </c>
      <c r="F11" s="66">
        <f t="shared" si="2"/>
        <v>150</v>
      </c>
      <c r="G11" s="66">
        <f t="shared" si="2"/>
        <v>150</v>
      </c>
      <c r="H11" s="66">
        <f t="shared" si="2"/>
        <v>151</v>
      </c>
      <c r="I11" s="66">
        <f t="shared" si="2"/>
        <v>152</v>
      </c>
      <c r="J11" s="66">
        <f t="shared" si="2"/>
        <v>154</v>
      </c>
      <c r="K11" s="22"/>
    </row>
    <row r="12" spans="1:11" ht="21" customHeight="1">
      <c r="A12" s="126"/>
      <c r="B12" s="68" t="s">
        <v>16</v>
      </c>
      <c r="C12" s="67"/>
      <c r="D12" s="64">
        <f aca="true" t="shared" si="3" ref="D12:J12">D11/C11*100</f>
        <v>97.38562091503267</v>
      </c>
      <c r="E12" s="64">
        <f t="shared" si="3"/>
        <v>100</v>
      </c>
      <c r="F12" s="64">
        <f t="shared" si="3"/>
        <v>100.67114093959732</v>
      </c>
      <c r="G12" s="64">
        <f t="shared" si="3"/>
        <v>100</v>
      </c>
      <c r="H12" s="64">
        <f t="shared" si="3"/>
        <v>100.66666666666666</v>
      </c>
      <c r="I12" s="64">
        <f t="shared" si="3"/>
        <v>100.66225165562915</v>
      </c>
      <c r="J12" s="64">
        <f t="shared" si="3"/>
        <v>101.3157894736842</v>
      </c>
      <c r="K12" s="22"/>
    </row>
    <row r="13" spans="1:11" ht="15.75">
      <c r="A13" s="68" t="s">
        <v>7</v>
      </c>
      <c r="B13" s="68"/>
      <c r="C13" s="96"/>
      <c r="D13" s="97"/>
      <c r="E13" s="96"/>
      <c r="F13" s="96"/>
      <c r="G13" s="96"/>
      <c r="H13" s="96"/>
      <c r="I13" s="96"/>
      <c r="J13" s="96"/>
      <c r="K13" s="22"/>
    </row>
    <row r="14" spans="1:11" ht="30">
      <c r="A14" s="70" t="s">
        <v>58</v>
      </c>
      <c r="B14" s="68" t="s">
        <v>5</v>
      </c>
      <c r="C14" s="98">
        <v>17</v>
      </c>
      <c r="D14" s="98">
        <v>16</v>
      </c>
      <c r="E14" s="98">
        <v>16</v>
      </c>
      <c r="F14" s="98">
        <v>16</v>
      </c>
      <c r="G14" s="98">
        <v>16</v>
      </c>
      <c r="H14" s="98">
        <v>16</v>
      </c>
      <c r="I14" s="98">
        <v>16</v>
      </c>
      <c r="J14" s="98">
        <v>17</v>
      </c>
      <c r="K14" s="22"/>
    </row>
    <row r="15" spans="1:11" ht="15.75">
      <c r="A15" s="70" t="s">
        <v>48</v>
      </c>
      <c r="B15" s="68" t="s">
        <v>5</v>
      </c>
      <c r="C15" s="98">
        <v>11</v>
      </c>
      <c r="D15" s="98">
        <v>11</v>
      </c>
      <c r="E15" s="98">
        <v>11</v>
      </c>
      <c r="F15" s="98">
        <v>11</v>
      </c>
      <c r="G15" s="98">
        <v>11</v>
      </c>
      <c r="H15" s="98">
        <v>11</v>
      </c>
      <c r="I15" s="98">
        <v>11</v>
      </c>
      <c r="J15" s="98">
        <v>11</v>
      </c>
      <c r="K15" s="22"/>
    </row>
    <row r="16" spans="1:11" ht="15.75">
      <c r="A16" s="70" t="s">
        <v>49</v>
      </c>
      <c r="B16" s="68" t="s">
        <v>5</v>
      </c>
      <c r="C16" s="98">
        <v>26</v>
      </c>
      <c r="D16" s="98">
        <v>25</v>
      </c>
      <c r="E16" s="98">
        <v>25</v>
      </c>
      <c r="F16" s="98">
        <v>25</v>
      </c>
      <c r="G16" s="98">
        <v>25</v>
      </c>
      <c r="H16" s="98">
        <v>25</v>
      </c>
      <c r="I16" s="98">
        <v>26</v>
      </c>
      <c r="J16" s="98">
        <v>26</v>
      </c>
      <c r="K16" s="22"/>
    </row>
    <row r="17" spans="1:11" ht="30">
      <c r="A17" s="70" t="s">
        <v>50</v>
      </c>
      <c r="B17" s="68" t="s">
        <v>5</v>
      </c>
      <c r="C17" s="98">
        <v>43</v>
      </c>
      <c r="D17" s="98">
        <v>41</v>
      </c>
      <c r="E17" s="98">
        <v>41</v>
      </c>
      <c r="F17" s="98">
        <v>42</v>
      </c>
      <c r="G17" s="98">
        <v>42</v>
      </c>
      <c r="H17" s="98">
        <v>42</v>
      </c>
      <c r="I17" s="98">
        <v>42</v>
      </c>
      <c r="J17" s="98">
        <v>43</v>
      </c>
      <c r="K17" s="22"/>
    </row>
    <row r="18" spans="1:11" ht="15.75">
      <c r="A18" s="70" t="s">
        <v>51</v>
      </c>
      <c r="B18" s="68" t="s">
        <v>5</v>
      </c>
      <c r="C18" s="98">
        <v>14</v>
      </c>
      <c r="D18" s="98">
        <v>14</v>
      </c>
      <c r="E18" s="98">
        <v>14</v>
      </c>
      <c r="F18" s="98">
        <v>14</v>
      </c>
      <c r="G18" s="98">
        <v>14</v>
      </c>
      <c r="H18" s="98">
        <v>14</v>
      </c>
      <c r="I18" s="98">
        <v>14</v>
      </c>
      <c r="J18" s="98">
        <v>14</v>
      </c>
      <c r="K18" s="22"/>
    </row>
    <row r="19" spans="1:11" ht="15.75">
      <c r="A19" s="70" t="s">
        <v>52</v>
      </c>
      <c r="B19" s="68" t="s">
        <v>5</v>
      </c>
      <c r="C19" s="98">
        <v>9</v>
      </c>
      <c r="D19" s="98">
        <v>9</v>
      </c>
      <c r="E19" s="98">
        <v>9</v>
      </c>
      <c r="F19" s="98">
        <v>9</v>
      </c>
      <c r="G19" s="98">
        <v>9</v>
      </c>
      <c r="H19" s="98">
        <v>9</v>
      </c>
      <c r="I19" s="98">
        <v>9</v>
      </c>
      <c r="J19" s="98">
        <v>9</v>
      </c>
      <c r="K19" s="22"/>
    </row>
    <row r="20" spans="1:11" ht="15.75">
      <c r="A20" s="70" t="s">
        <v>59</v>
      </c>
      <c r="B20" s="68" t="s">
        <v>5</v>
      </c>
      <c r="C20" s="98">
        <v>33</v>
      </c>
      <c r="D20" s="98">
        <v>33</v>
      </c>
      <c r="E20" s="88">
        <v>33</v>
      </c>
      <c r="F20" s="88">
        <v>33</v>
      </c>
      <c r="G20" s="88">
        <v>33</v>
      </c>
      <c r="H20" s="88">
        <v>34</v>
      </c>
      <c r="I20" s="88">
        <v>34</v>
      </c>
      <c r="J20" s="88">
        <v>34</v>
      </c>
      <c r="K20" s="22"/>
    </row>
    <row r="21" spans="1:11" ht="15.75">
      <c r="A21" s="135" t="s">
        <v>8</v>
      </c>
      <c r="B21" s="92" t="s">
        <v>9</v>
      </c>
      <c r="C21" s="66">
        <f aca="true" t="shared" si="4" ref="C21:J21">SUM(C24:C30)</f>
        <v>1812</v>
      </c>
      <c r="D21" s="66">
        <f t="shared" si="4"/>
        <v>1818</v>
      </c>
      <c r="E21" s="94">
        <f t="shared" si="4"/>
        <v>1820</v>
      </c>
      <c r="F21" s="66">
        <f t="shared" si="4"/>
        <v>1825</v>
      </c>
      <c r="G21" s="66">
        <f t="shared" si="4"/>
        <v>1832</v>
      </c>
      <c r="H21" s="66">
        <f t="shared" si="4"/>
        <v>1842</v>
      </c>
      <c r="I21" s="66">
        <f t="shared" si="4"/>
        <v>1857</v>
      </c>
      <c r="J21" s="66">
        <f t="shared" si="4"/>
        <v>1877</v>
      </c>
      <c r="K21" s="22"/>
    </row>
    <row r="22" spans="1:11" ht="16.5" customHeight="1">
      <c r="A22" s="135"/>
      <c r="B22" s="68" t="s">
        <v>16</v>
      </c>
      <c r="C22" s="67"/>
      <c r="D22" s="64">
        <f aca="true" t="shared" si="5" ref="D22:J22">D21/C21*100</f>
        <v>100.33112582781456</v>
      </c>
      <c r="E22" s="64">
        <f t="shared" si="5"/>
        <v>100.1100110011001</v>
      </c>
      <c r="F22" s="64">
        <f t="shared" si="5"/>
        <v>100.27472527472527</v>
      </c>
      <c r="G22" s="64">
        <f t="shared" si="5"/>
        <v>100.38356164383562</v>
      </c>
      <c r="H22" s="64">
        <f t="shared" si="5"/>
        <v>100.54585152838429</v>
      </c>
      <c r="I22" s="64">
        <f t="shared" si="5"/>
        <v>100.814332247557</v>
      </c>
      <c r="J22" s="64">
        <f t="shared" si="5"/>
        <v>101.07700592353257</v>
      </c>
      <c r="K22" s="22"/>
    </row>
    <row r="23" spans="1:11" ht="15.75">
      <c r="A23" s="68" t="s">
        <v>7</v>
      </c>
      <c r="B23" s="68"/>
      <c r="C23" s="99"/>
      <c r="D23" s="99"/>
      <c r="E23" s="95"/>
      <c r="F23" s="95"/>
      <c r="G23" s="95"/>
      <c r="H23" s="95"/>
      <c r="I23" s="95"/>
      <c r="J23" s="95"/>
      <c r="K23" s="22"/>
    </row>
    <row r="24" spans="1:11" ht="18" customHeight="1">
      <c r="A24" s="70" t="s">
        <v>58</v>
      </c>
      <c r="B24" s="68" t="s">
        <v>9</v>
      </c>
      <c r="C24" s="98">
        <v>325</v>
      </c>
      <c r="D24" s="98">
        <v>326</v>
      </c>
      <c r="E24" s="98">
        <v>326</v>
      </c>
      <c r="F24" s="98">
        <v>327</v>
      </c>
      <c r="G24" s="98">
        <v>329</v>
      </c>
      <c r="H24" s="98">
        <v>330</v>
      </c>
      <c r="I24" s="98">
        <v>333</v>
      </c>
      <c r="J24" s="98">
        <v>337</v>
      </c>
      <c r="K24" s="22"/>
    </row>
    <row r="25" spans="1:11" ht="15.75">
      <c r="A25" s="70" t="s">
        <v>48</v>
      </c>
      <c r="B25" s="68" t="s">
        <v>9</v>
      </c>
      <c r="C25" s="98">
        <v>59</v>
      </c>
      <c r="D25" s="98">
        <v>59</v>
      </c>
      <c r="E25" s="98">
        <v>59</v>
      </c>
      <c r="F25" s="98">
        <v>59</v>
      </c>
      <c r="G25" s="98">
        <v>59</v>
      </c>
      <c r="H25" s="98">
        <v>60</v>
      </c>
      <c r="I25" s="98">
        <v>60</v>
      </c>
      <c r="J25" s="98">
        <v>61</v>
      </c>
      <c r="K25" s="22"/>
    </row>
    <row r="26" spans="1:11" ht="15.75">
      <c r="A26" s="70" t="s">
        <v>49</v>
      </c>
      <c r="B26" s="68" t="s">
        <v>9</v>
      </c>
      <c r="C26" s="98">
        <v>88</v>
      </c>
      <c r="D26" s="98">
        <v>88</v>
      </c>
      <c r="E26" s="98">
        <v>88</v>
      </c>
      <c r="F26" s="98">
        <v>88</v>
      </c>
      <c r="G26" s="98">
        <v>89</v>
      </c>
      <c r="H26" s="98">
        <v>89</v>
      </c>
      <c r="I26" s="98">
        <v>90</v>
      </c>
      <c r="J26" s="98">
        <v>91</v>
      </c>
      <c r="K26" s="22"/>
    </row>
    <row r="27" spans="1:11" ht="30">
      <c r="A27" s="70" t="s">
        <v>50</v>
      </c>
      <c r="B27" s="68" t="s">
        <v>9</v>
      </c>
      <c r="C27" s="98">
        <v>657</v>
      </c>
      <c r="D27" s="98">
        <v>659</v>
      </c>
      <c r="E27" s="98">
        <v>660</v>
      </c>
      <c r="F27" s="98">
        <v>662</v>
      </c>
      <c r="G27" s="98">
        <v>664</v>
      </c>
      <c r="H27" s="98">
        <v>668</v>
      </c>
      <c r="I27" s="98">
        <v>673</v>
      </c>
      <c r="J27" s="98">
        <v>680</v>
      </c>
      <c r="K27" s="22"/>
    </row>
    <row r="28" spans="1:11" ht="15.75">
      <c r="A28" s="70" t="s">
        <v>51</v>
      </c>
      <c r="B28" s="68" t="s">
        <v>9</v>
      </c>
      <c r="C28" s="98">
        <v>331</v>
      </c>
      <c r="D28" s="98">
        <v>332</v>
      </c>
      <c r="E28" s="98">
        <v>332</v>
      </c>
      <c r="F28" s="98">
        <v>333</v>
      </c>
      <c r="G28" s="98">
        <v>335</v>
      </c>
      <c r="H28" s="98">
        <v>336</v>
      </c>
      <c r="I28" s="98">
        <v>339</v>
      </c>
      <c r="J28" s="98">
        <v>343</v>
      </c>
      <c r="K28" s="22"/>
    </row>
    <row r="29" spans="1:11" ht="15.75">
      <c r="A29" s="70" t="s">
        <v>52</v>
      </c>
      <c r="B29" s="68" t="s">
        <v>9</v>
      </c>
      <c r="C29" s="98">
        <v>52</v>
      </c>
      <c r="D29" s="98">
        <v>52</v>
      </c>
      <c r="E29" s="98">
        <v>52</v>
      </c>
      <c r="F29" s="98">
        <v>52</v>
      </c>
      <c r="G29" s="98">
        <v>52</v>
      </c>
      <c r="H29" s="98">
        <v>53</v>
      </c>
      <c r="I29" s="98">
        <v>53</v>
      </c>
      <c r="J29" s="98">
        <v>54</v>
      </c>
      <c r="K29" s="22"/>
    </row>
    <row r="30" spans="1:11" ht="15.75">
      <c r="A30" s="70" t="s">
        <v>59</v>
      </c>
      <c r="B30" s="68" t="s">
        <v>9</v>
      </c>
      <c r="C30" s="98">
        <v>300</v>
      </c>
      <c r="D30" s="98">
        <v>302</v>
      </c>
      <c r="E30" s="98">
        <v>303</v>
      </c>
      <c r="F30" s="98">
        <v>304</v>
      </c>
      <c r="G30" s="98">
        <v>304</v>
      </c>
      <c r="H30" s="98">
        <v>306</v>
      </c>
      <c r="I30" s="98">
        <v>309</v>
      </c>
      <c r="J30" s="98">
        <v>311</v>
      </c>
      <c r="K30" s="22"/>
    </row>
    <row r="31" spans="1:11" ht="15.75">
      <c r="A31" s="128" t="s">
        <v>43</v>
      </c>
      <c r="B31" s="91" t="s">
        <v>9</v>
      </c>
      <c r="C31" s="62">
        <f aca="true" t="shared" si="6" ref="C31:J31">C34+C44</f>
        <v>1735</v>
      </c>
      <c r="D31" s="62">
        <f t="shared" si="6"/>
        <v>1777</v>
      </c>
      <c r="E31" s="62">
        <f t="shared" si="6"/>
        <v>1785</v>
      </c>
      <c r="F31" s="62">
        <f t="shared" si="6"/>
        <v>1793</v>
      </c>
      <c r="G31" s="62">
        <f t="shared" si="6"/>
        <v>1806</v>
      </c>
      <c r="H31" s="62">
        <f t="shared" si="6"/>
        <v>1820</v>
      </c>
      <c r="I31" s="62">
        <f t="shared" si="6"/>
        <v>1839</v>
      </c>
      <c r="J31" s="62">
        <f t="shared" si="6"/>
        <v>1863</v>
      </c>
      <c r="K31" s="22"/>
    </row>
    <row r="32" spans="1:11" ht="23.25" customHeight="1">
      <c r="A32" s="128"/>
      <c r="B32" s="68" t="s">
        <v>16</v>
      </c>
      <c r="C32" s="67"/>
      <c r="D32" s="64">
        <f aca="true" t="shared" si="7" ref="D32:J32">D31/C31*100</f>
        <v>102.42074927953891</v>
      </c>
      <c r="E32" s="64">
        <f t="shared" si="7"/>
        <v>100.4501969611705</v>
      </c>
      <c r="F32" s="64">
        <f t="shared" si="7"/>
        <v>100.44817927170868</v>
      </c>
      <c r="G32" s="64">
        <f t="shared" si="7"/>
        <v>100.7250418293363</v>
      </c>
      <c r="H32" s="64">
        <f t="shared" si="7"/>
        <v>100.7751937984496</v>
      </c>
      <c r="I32" s="64">
        <f t="shared" si="7"/>
        <v>101.04395604395604</v>
      </c>
      <c r="J32" s="64">
        <f t="shared" si="7"/>
        <v>101.30505709624795</v>
      </c>
      <c r="K32" s="22"/>
    </row>
    <row r="33" spans="1:11" ht="15.75">
      <c r="A33" s="60" t="s">
        <v>13</v>
      </c>
      <c r="B33" s="91"/>
      <c r="C33" s="63"/>
      <c r="D33" s="63"/>
      <c r="E33" s="63"/>
      <c r="F33" s="63"/>
      <c r="G33" s="63"/>
      <c r="H33" s="63"/>
      <c r="I33" s="63"/>
      <c r="J33" s="63"/>
      <c r="K33" s="22"/>
    </row>
    <row r="34" spans="1:11" ht="15.75">
      <c r="A34" s="128" t="s">
        <v>44</v>
      </c>
      <c r="B34" s="91" t="s">
        <v>9</v>
      </c>
      <c r="C34" s="66">
        <f aca="true" t="shared" si="8" ref="C34:J34">SUM(C37:C43)</f>
        <v>1034</v>
      </c>
      <c r="D34" s="66">
        <f t="shared" si="8"/>
        <v>1052</v>
      </c>
      <c r="E34" s="66">
        <f t="shared" si="8"/>
        <v>1056</v>
      </c>
      <c r="F34" s="66">
        <f t="shared" si="8"/>
        <v>1060</v>
      </c>
      <c r="G34" s="66">
        <f t="shared" si="8"/>
        <v>1067</v>
      </c>
      <c r="H34" s="66">
        <f t="shared" si="8"/>
        <v>1075</v>
      </c>
      <c r="I34" s="66">
        <f t="shared" si="8"/>
        <v>1086</v>
      </c>
      <c r="J34" s="66">
        <f t="shared" si="8"/>
        <v>1100</v>
      </c>
      <c r="K34" s="22"/>
    </row>
    <row r="35" spans="1:11" ht="15.75">
      <c r="A35" s="128"/>
      <c r="B35" s="68" t="s">
        <v>16</v>
      </c>
      <c r="C35" s="67"/>
      <c r="D35" s="64">
        <f aca="true" t="shared" si="9" ref="D35:J35">D34/C34*100</f>
        <v>101.74081237911025</v>
      </c>
      <c r="E35" s="64">
        <f t="shared" si="9"/>
        <v>100.38022813688212</v>
      </c>
      <c r="F35" s="64">
        <f t="shared" si="9"/>
        <v>100.37878787878789</v>
      </c>
      <c r="G35" s="64">
        <f t="shared" si="9"/>
        <v>100.66037735849056</v>
      </c>
      <c r="H35" s="64">
        <f t="shared" si="9"/>
        <v>100.74976569821929</v>
      </c>
      <c r="I35" s="64">
        <f t="shared" si="9"/>
        <v>101.02325581395348</v>
      </c>
      <c r="J35" s="64">
        <f t="shared" si="9"/>
        <v>101.28913443830572</v>
      </c>
      <c r="K35" s="22"/>
    </row>
    <row r="36" spans="1:11" ht="15.75">
      <c r="A36" s="70" t="s">
        <v>7</v>
      </c>
      <c r="B36" s="68"/>
      <c r="C36" s="95"/>
      <c r="D36" s="95"/>
      <c r="E36" s="95"/>
      <c r="F36" s="95"/>
      <c r="G36" s="95"/>
      <c r="H36" s="95"/>
      <c r="I36" s="95"/>
      <c r="J36" s="95"/>
      <c r="K36" s="22"/>
    </row>
    <row r="37" spans="1:11" ht="30">
      <c r="A37" s="70" t="s">
        <v>58</v>
      </c>
      <c r="B37" s="68" t="s">
        <v>9</v>
      </c>
      <c r="C37" s="100">
        <v>388</v>
      </c>
      <c r="D37" s="102">
        <v>370</v>
      </c>
      <c r="E37" s="98">
        <v>371</v>
      </c>
      <c r="F37" s="98">
        <v>373</v>
      </c>
      <c r="G37" s="98">
        <v>375</v>
      </c>
      <c r="H37" s="98">
        <v>378</v>
      </c>
      <c r="I37" s="98">
        <v>382</v>
      </c>
      <c r="J37" s="98">
        <v>387</v>
      </c>
      <c r="K37" s="22"/>
    </row>
    <row r="38" spans="1:11" ht="15.75">
      <c r="A38" s="70" t="s">
        <v>48</v>
      </c>
      <c r="B38" s="68" t="s">
        <v>9</v>
      </c>
      <c r="C38" s="102">
        <v>80</v>
      </c>
      <c r="D38" s="101">
        <v>77</v>
      </c>
      <c r="E38" s="98">
        <v>77</v>
      </c>
      <c r="F38" s="98">
        <v>78</v>
      </c>
      <c r="G38" s="98">
        <v>78</v>
      </c>
      <c r="H38" s="98">
        <v>79</v>
      </c>
      <c r="I38" s="98">
        <v>79</v>
      </c>
      <c r="J38" s="98">
        <v>81</v>
      </c>
      <c r="K38" s="22"/>
    </row>
    <row r="39" spans="1:11" ht="15.75">
      <c r="A39" s="70" t="s">
        <v>49</v>
      </c>
      <c r="B39" s="68" t="s">
        <v>9</v>
      </c>
      <c r="C39" s="102">
        <v>155</v>
      </c>
      <c r="D39" s="101">
        <v>156</v>
      </c>
      <c r="E39" s="98">
        <v>157</v>
      </c>
      <c r="F39" s="98">
        <v>157</v>
      </c>
      <c r="G39" s="98">
        <v>158</v>
      </c>
      <c r="H39" s="98">
        <v>159</v>
      </c>
      <c r="I39" s="98">
        <v>161</v>
      </c>
      <c r="J39" s="98">
        <v>163</v>
      </c>
      <c r="K39" s="22"/>
    </row>
    <row r="40" spans="1:11" ht="30">
      <c r="A40" s="70" t="s">
        <v>50</v>
      </c>
      <c r="B40" s="68" t="s">
        <v>9</v>
      </c>
      <c r="C40" s="102">
        <v>164</v>
      </c>
      <c r="D40" s="102">
        <v>167</v>
      </c>
      <c r="E40" s="98">
        <v>168</v>
      </c>
      <c r="F40" s="98">
        <v>168</v>
      </c>
      <c r="G40" s="98">
        <v>169</v>
      </c>
      <c r="H40" s="98">
        <v>171</v>
      </c>
      <c r="I40" s="98">
        <v>172</v>
      </c>
      <c r="J40" s="98">
        <v>175</v>
      </c>
      <c r="K40" s="22"/>
    </row>
    <row r="41" spans="1:11" ht="15.75">
      <c r="A41" s="70" t="s">
        <v>51</v>
      </c>
      <c r="B41" s="68" t="s">
        <v>9</v>
      </c>
      <c r="C41" s="102">
        <v>73</v>
      </c>
      <c r="D41" s="101">
        <v>67</v>
      </c>
      <c r="E41" s="98">
        <v>67</v>
      </c>
      <c r="F41" s="98">
        <v>68</v>
      </c>
      <c r="G41" s="98">
        <v>68</v>
      </c>
      <c r="H41" s="98">
        <v>68</v>
      </c>
      <c r="I41" s="98">
        <v>69</v>
      </c>
      <c r="J41" s="98">
        <v>70</v>
      </c>
      <c r="K41" s="22"/>
    </row>
    <row r="42" spans="1:11" ht="15.75">
      <c r="A42" s="70" t="s">
        <v>52</v>
      </c>
      <c r="B42" s="68" t="s">
        <v>9</v>
      </c>
      <c r="C42" s="102">
        <v>24</v>
      </c>
      <c r="D42" s="101">
        <v>29</v>
      </c>
      <c r="E42" s="98">
        <v>29</v>
      </c>
      <c r="F42" s="98">
        <v>29</v>
      </c>
      <c r="G42" s="98">
        <v>29</v>
      </c>
      <c r="H42" s="98">
        <v>30</v>
      </c>
      <c r="I42" s="98">
        <v>30</v>
      </c>
      <c r="J42" s="98">
        <v>30</v>
      </c>
      <c r="K42" s="22"/>
    </row>
    <row r="43" spans="1:11" ht="15.75">
      <c r="A43" s="70" t="s">
        <v>59</v>
      </c>
      <c r="B43" s="68" t="s">
        <v>9</v>
      </c>
      <c r="C43" s="98">
        <v>150</v>
      </c>
      <c r="D43" s="101">
        <v>186</v>
      </c>
      <c r="E43" s="98">
        <v>187</v>
      </c>
      <c r="F43" s="98">
        <v>187</v>
      </c>
      <c r="G43" s="98">
        <v>190</v>
      </c>
      <c r="H43" s="98">
        <v>190</v>
      </c>
      <c r="I43" s="98">
        <v>193</v>
      </c>
      <c r="J43" s="98">
        <v>194</v>
      </c>
      <c r="K43" s="22"/>
    </row>
    <row r="44" spans="1:11" ht="15.75">
      <c r="A44" s="128" t="s">
        <v>10</v>
      </c>
      <c r="B44" s="91" t="s">
        <v>9</v>
      </c>
      <c r="C44" s="66">
        <f aca="true" t="shared" si="10" ref="C44:J44">SUM(C47:C53)</f>
        <v>701</v>
      </c>
      <c r="D44" s="66">
        <f t="shared" si="10"/>
        <v>725</v>
      </c>
      <c r="E44" s="66">
        <f t="shared" si="10"/>
        <v>729</v>
      </c>
      <c r="F44" s="66">
        <f t="shared" si="10"/>
        <v>733</v>
      </c>
      <c r="G44" s="66">
        <f t="shared" si="10"/>
        <v>739</v>
      </c>
      <c r="H44" s="66">
        <f t="shared" si="10"/>
        <v>745</v>
      </c>
      <c r="I44" s="66">
        <f t="shared" si="10"/>
        <v>753</v>
      </c>
      <c r="J44" s="66">
        <f t="shared" si="10"/>
        <v>763</v>
      </c>
      <c r="K44" s="22"/>
    </row>
    <row r="45" spans="1:11" ht="21.75" customHeight="1">
      <c r="A45" s="128"/>
      <c r="B45" s="68" t="s">
        <v>16</v>
      </c>
      <c r="C45" s="67"/>
      <c r="D45" s="64">
        <f aca="true" t="shared" si="11" ref="D45:J45">D44/C44*100</f>
        <v>103.42368045649073</v>
      </c>
      <c r="E45" s="64">
        <f t="shared" si="11"/>
        <v>100.55172413793103</v>
      </c>
      <c r="F45" s="64">
        <f t="shared" si="11"/>
        <v>100.54869684499315</v>
      </c>
      <c r="G45" s="64">
        <f t="shared" si="11"/>
        <v>100.81855388813096</v>
      </c>
      <c r="H45" s="64">
        <f t="shared" si="11"/>
        <v>100.81190798376186</v>
      </c>
      <c r="I45" s="64">
        <f t="shared" si="11"/>
        <v>101.0738255033557</v>
      </c>
      <c r="J45" s="64">
        <f t="shared" si="11"/>
        <v>101.32802124833998</v>
      </c>
      <c r="K45" s="22"/>
    </row>
    <row r="46" spans="1:11" ht="15.75">
      <c r="A46" s="70" t="s">
        <v>7</v>
      </c>
      <c r="B46" s="68"/>
      <c r="C46" s="95"/>
      <c r="D46" s="95"/>
      <c r="E46" s="95"/>
      <c r="F46" s="95"/>
      <c r="G46" s="95"/>
      <c r="H46" s="95"/>
      <c r="I46" s="95"/>
      <c r="J46" s="95"/>
      <c r="K46" s="22"/>
    </row>
    <row r="47" spans="1:11" ht="18.75" customHeight="1">
      <c r="A47" s="70" t="s">
        <v>58</v>
      </c>
      <c r="B47" s="68" t="s">
        <v>9</v>
      </c>
      <c r="C47" s="98">
        <v>135</v>
      </c>
      <c r="D47" s="98">
        <v>140</v>
      </c>
      <c r="E47" s="98">
        <v>141</v>
      </c>
      <c r="F47" s="98">
        <v>141</v>
      </c>
      <c r="G47" s="98">
        <v>143</v>
      </c>
      <c r="H47" s="98">
        <v>144</v>
      </c>
      <c r="I47" s="98">
        <v>145</v>
      </c>
      <c r="J47" s="98">
        <v>147</v>
      </c>
      <c r="K47" s="22"/>
    </row>
    <row r="48" spans="1:11" ht="15.75">
      <c r="A48" s="70" t="s">
        <v>48</v>
      </c>
      <c r="B48" s="68" t="s">
        <v>9</v>
      </c>
      <c r="C48" s="98">
        <v>34</v>
      </c>
      <c r="D48" s="98">
        <v>36</v>
      </c>
      <c r="E48" s="98">
        <v>36</v>
      </c>
      <c r="F48" s="98">
        <v>36</v>
      </c>
      <c r="G48" s="98">
        <v>36</v>
      </c>
      <c r="H48" s="98">
        <v>37</v>
      </c>
      <c r="I48" s="98">
        <v>37</v>
      </c>
      <c r="J48" s="98">
        <v>37</v>
      </c>
      <c r="K48" s="22"/>
    </row>
    <row r="49" spans="1:11" ht="15.75">
      <c r="A49" s="70" t="s">
        <v>49</v>
      </c>
      <c r="B49" s="68" t="s">
        <v>9</v>
      </c>
      <c r="C49" s="98">
        <v>41</v>
      </c>
      <c r="D49" s="98">
        <v>42</v>
      </c>
      <c r="E49" s="98">
        <v>42</v>
      </c>
      <c r="F49" s="98">
        <v>43</v>
      </c>
      <c r="G49" s="98">
        <v>43</v>
      </c>
      <c r="H49" s="98">
        <v>43</v>
      </c>
      <c r="I49" s="98">
        <v>44</v>
      </c>
      <c r="J49" s="98">
        <v>44</v>
      </c>
      <c r="K49" s="22"/>
    </row>
    <row r="50" spans="1:11" ht="30">
      <c r="A50" s="70" t="s">
        <v>50</v>
      </c>
      <c r="B50" s="68" t="s">
        <v>9</v>
      </c>
      <c r="C50" s="98">
        <v>284</v>
      </c>
      <c r="D50" s="98">
        <v>294</v>
      </c>
      <c r="E50" s="98">
        <v>295</v>
      </c>
      <c r="F50" s="98">
        <v>297</v>
      </c>
      <c r="G50" s="98">
        <v>299</v>
      </c>
      <c r="H50" s="98">
        <v>302</v>
      </c>
      <c r="I50" s="98">
        <v>305</v>
      </c>
      <c r="J50" s="98">
        <v>309</v>
      </c>
      <c r="K50" s="22"/>
    </row>
    <row r="51" spans="1:11" ht="15.75">
      <c r="A51" s="70" t="s">
        <v>51</v>
      </c>
      <c r="B51" s="68" t="s">
        <v>9</v>
      </c>
      <c r="C51" s="98">
        <v>61</v>
      </c>
      <c r="D51" s="98">
        <v>63</v>
      </c>
      <c r="E51" s="98">
        <v>63</v>
      </c>
      <c r="F51" s="98">
        <v>64</v>
      </c>
      <c r="G51" s="98">
        <v>64</v>
      </c>
      <c r="H51" s="98">
        <v>65</v>
      </c>
      <c r="I51" s="98">
        <v>65</v>
      </c>
      <c r="J51" s="98">
        <v>66</v>
      </c>
      <c r="K51" s="22"/>
    </row>
    <row r="52" spans="1:11" ht="24" customHeight="1">
      <c r="A52" s="70" t="s">
        <v>52</v>
      </c>
      <c r="B52" s="68" t="s">
        <v>9</v>
      </c>
      <c r="C52" s="98">
        <v>45</v>
      </c>
      <c r="D52" s="98">
        <v>46</v>
      </c>
      <c r="E52" s="98">
        <v>47</v>
      </c>
      <c r="F52" s="98">
        <v>47</v>
      </c>
      <c r="G52" s="98">
        <v>47</v>
      </c>
      <c r="H52" s="98">
        <v>47</v>
      </c>
      <c r="I52" s="98">
        <v>48</v>
      </c>
      <c r="J52" s="98">
        <v>49</v>
      </c>
      <c r="K52" s="22"/>
    </row>
    <row r="53" spans="1:11" ht="15.75">
      <c r="A53" s="70" t="s">
        <v>59</v>
      </c>
      <c r="B53" s="68" t="s">
        <v>9</v>
      </c>
      <c r="C53" s="103">
        <v>101</v>
      </c>
      <c r="D53" s="103">
        <v>104</v>
      </c>
      <c r="E53" s="98">
        <v>105</v>
      </c>
      <c r="F53" s="98">
        <v>105</v>
      </c>
      <c r="G53" s="98">
        <v>107</v>
      </c>
      <c r="H53" s="98">
        <v>107</v>
      </c>
      <c r="I53" s="98">
        <v>109</v>
      </c>
      <c r="J53" s="98">
        <v>111</v>
      </c>
      <c r="K53" s="22"/>
    </row>
    <row r="54" spans="1:11" ht="28.5">
      <c r="A54" s="128" t="s">
        <v>33</v>
      </c>
      <c r="B54" s="91" t="s">
        <v>17</v>
      </c>
      <c r="C54" s="83">
        <f aca="true" t="shared" si="12" ref="C54:J54">C57+C74</f>
        <v>8262.879613293704</v>
      </c>
      <c r="D54" s="63">
        <f t="shared" si="12"/>
        <v>7258.876678489027</v>
      </c>
      <c r="E54" s="63">
        <f t="shared" si="12"/>
        <v>7607.112576487523</v>
      </c>
      <c r="F54" s="63">
        <f t="shared" si="12"/>
        <v>8052.865030709448</v>
      </c>
      <c r="G54" s="63">
        <f t="shared" si="12"/>
        <v>8504.037262779486</v>
      </c>
      <c r="H54" s="63">
        <f t="shared" si="12"/>
        <v>8995.684145465597</v>
      </c>
      <c r="I54" s="63">
        <f t="shared" si="12"/>
        <v>9543.264033357895</v>
      </c>
      <c r="J54" s="63">
        <f t="shared" si="12"/>
        <v>10143.24694361702</v>
      </c>
      <c r="K54" s="22"/>
    </row>
    <row r="55" spans="1:11" ht="15.75">
      <c r="A55" s="128"/>
      <c r="B55" s="68" t="s">
        <v>16</v>
      </c>
      <c r="C55" s="63"/>
      <c r="D55" s="64">
        <f aca="true" t="shared" si="13" ref="D55:J55">D54/C54*100</f>
        <v>87.84923680614455</v>
      </c>
      <c r="E55" s="64">
        <f t="shared" si="13"/>
        <v>104.79737999999999</v>
      </c>
      <c r="F55" s="64">
        <f t="shared" si="13"/>
        <v>105.85968000000001</v>
      </c>
      <c r="G55" s="64">
        <f t="shared" si="13"/>
        <v>105.60263</v>
      </c>
      <c r="H55" s="64">
        <f t="shared" si="13"/>
        <v>105.78133499999997</v>
      </c>
      <c r="I55" s="64">
        <f t="shared" si="13"/>
        <v>106.08714000000003</v>
      </c>
      <c r="J55" s="64">
        <f t="shared" si="13"/>
        <v>106.28697800000002</v>
      </c>
      <c r="K55" s="22"/>
    </row>
    <row r="56" spans="1:11" ht="15.75">
      <c r="A56" s="60" t="s">
        <v>13</v>
      </c>
      <c r="B56" s="91"/>
      <c r="C56" s="63"/>
      <c r="D56" s="63"/>
      <c r="E56" s="63"/>
      <c r="F56" s="63"/>
      <c r="G56" s="63"/>
      <c r="H56" s="63"/>
      <c r="I56" s="63"/>
      <c r="J56" s="63"/>
      <c r="K56" s="22"/>
    </row>
    <row r="57" spans="1:11" ht="30">
      <c r="A57" s="126" t="s">
        <v>29</v>
      </c>
      <c r="B57" s="92" t="s">
        <v>17</v>
      </c>
      <c r="C57" s="67">
        <f>C60+C62+C64+C66+C68+C70+C72</f>
        <v>4501.424221068454</v>
      </c>
      <c r="D57" s="67">
        <f aca="true" t="shared" si="14" ref="D57:J57">D60+D62+D64+D66+D68+D70+D72</f>
        <v>2912.046641987655</v>
      </c>
      <c r="E57" s="67">
        <f t="shared" si="14"/>
        <v>3051.7485851810425</v>
      </c>
      <c r="F57" s="67">
        <f t="shared" si="14"/>
        <v>3230.571286677179</v>
      </c>
      <c r="G57" s="67">
        <f t="shared" si="14"/>
        <v>3411.568242755941</v>
      </c>
      <c r="H57" s="67">
        <f t="shared" si="14"/>
        <v>3608.802431623275</v>
      </c>
      <c r="I57" s="67">
        <f t="shared" si="14"/>
        <v>3828.4752879595894</v>
      </c>
      <c r="J57" s="67">
        <f t="shared" si="14"/>
        <v>4069.170687049046</v>
      </c>
      <c r="K57" s="22"/>
    </row>
    <row r="58" spans="1:11" ht="23.25" customHeight="1">
      <c r="A58" s="126"/>
      <c r="B58" s="68" t="s">
        <v>16</v>
      </c>
      <c r="C58" s="67"/>
      <c r="D58" s="75">
        <f aca="true" t="shared" si="15" ref="D58:J58">D57/C57*100</f>
        <v>64.69167310110697</v>
      </c>
      <c r="E58" s="75">
        <f t="shared" si="15"/>
        <v>104.79738</v>
      </c>
      <c r="F58" s="75">
        <f t="shared" si="15"/>
        <v>105.85968000000001</v>
      </c>
      <c r="G58" s="75">
        <f t="shared" si="15"/>
        <v>105.60263</v>
      </c>
      <c r="H58" s="75">
        <f t="shared" si="15"/>
        <v>105.781335</v>
      </c>
      <c r="I58" s="75">
        <f t="shared" si="15"/>
        <v>106.08714000000003</v>
      </c>
      <c r="J58" s="75">
        <f t="shared" si="15"/>
        <v>106.28697800000002</v>
      </c>
      <c r="K58" s="22"/>
    </row>
    <row r="59" spans="1:11" ht="15.75">
      <c r="A59" s="70" t="s">
        <v>7</v>
      </c>
      <c r="B59" s="68"/>
      <c r="C59" s="39"/>
      <c r="D59" s="75"/>
      <c r="E59" s="75"/>
      <c r="F59" s="75"/>
      <c r="G59" s="75"/>
      <c r="H59" s="75"/>
      <c r="I59" s="75"/>
      <c r="J59" s="75"/>
      <c r="K59" s="22"/>
    </row>
    <row r="60" spans="1:11" ht="30">
      <c r="A60" s="122" t="s">
        <v>58</v>
      </c>
      <c r="B60" s="68" t="s">
        <v>17</v>
      </c>
      <c r="C60" s="104">
        <v>404.43500338524035</v>
      </c>
      <c r="D60" s="105">
        <v>371.0743767304924</v>
      </c>
      <c r="E60" s="105">
        <v>388.87622466488574</v>
      </c>
      <c r="F60" s="105">
        <v>411.66312702632916</v>
      </c>
      <c r="G60" s="105">
        <v>434.7270888800444</v>
      </c>
      <c r="H60" s="105">
        <v>459.8601182239475</v>
      </c>
      <c r="I60" s="105">
        <v>487.85244742440483</v>
      </c>
      <c r="J60" s="105">
        <v>518.5236234664388</v>
      </c>
      <c r="K60" s="22"/>
    </row>
    <row r="61" spans="1:11" ht="15.75">
      <c r="A61" s="123"/>
      <c r="B61" s="68" t="s">
        <v>16</v>
      </c>
      <c r="C61" s="76"/>
      <c r="D61" s="77">
        <f>D60/C60*100</f>
        <v>91.75130085786105</v>
      </c>
      <c r="E61" s="77">
        <f aca="true" t="shared" si="16" ref="E61:J61">E60/D60*100</f>
        <v>104.79738</v>
      </c>
      <c r="F61" s="77">
        <f t="shared" si="16"/>
        <v>105.85968000000001</v>
      </c>
      <c r="G61" s="77">
        <f t="shared" si="16"/>
        <v>105.60263</v>
      </c>
      <c r="H61" s="77">
        <f t="shared" si="16"/>
        <v>105.781335</v>
      </c>
      <c r="I61" s="77">
        <f t="shared" si="16"/>
        <v>106.08714000000003</v>
      </c>
      <c r="J61" s="77">
        <f t="shared" si="16"/>
        <v>106.28697800000002</v>
      </c>
      <c r="K61" s="22"/>
    </row>
    <row r="62" spans="1:11" ht="30">
      <c r="A62" s="122" t="s">
        <v>48</v>
      </c>
      <c r="B62" s="68" t="s">
        <v>17</v>
      </c>
      <c r="C62" s="76">
        <v>146.48646571675874</v>
      </c>
      <c r="D62" s="76">
        <v>143.8867119957965</v>
      </c>
      <c r="E62" s="76">
        <v>150.78950433974046</v>
      </c>
      <c r="F62" s="76">
        <v>159.6252867676354</v>
      </c>
      <c r="G62" s="76">
        <v>168.56850097166497</v>
      </c>
      <c r="H62" s="76">
        <v>178.31401071731517</v>
      </c>
      <c r="I62" s="76">
        <v>189.16823418929317</v>
      </c>
      <c r="J62" s="76">
        <v>201.06119945576253</v>
      </c>
      <c r="K62" s="22"/>
    </row>
    <row r="63" spans="1:11" ht="15.75">
      <c r="A63" s="123"/>
      <c r="B63" s="68" t="s">
        <v>16</v>
      </c>
      <c r="C63" s="76"/>
      <c r="D63" s="77">
        <f aca="true" t="shared" si="17" ref="D63:J63">D62/C62*100</f>
        <v>98.22526012335567</v>
      </c>
      <c r="E63" s="77">
        <f t="shared" si="17"/>
        <v>104.79738</v>
      </c>
      <c r="F63" s="77">
        <f t="shared" si="17"/>
        <v>105.85968000000004</v>
      </c>
      <c r="G63" s="77">
        <f t="shared" si="17"/>
        <v>105.60263</v>
      </c>
      <c r="H63" s="77">
        <f t="shared" si="17"/>
        <v>105.781335</v>
      </c>
      <c r="I63" s="77">
        <f t="shared" si="17"/>
        <v>106.08714000000002</v>
      </c>
      <c r="J63" s="77">
        <f t="shared" si="17"/>
        <v>106.28697800000002</v>
      </c>
      <c r="K63" s="22"/>
    </row>
    <row r="64" spans="1:11" ht="30">
      <c r="A64" s="122" t="s">
        <v>49</v>
      </c>
      <c r="B64" s="68" t="s">
        <v>17</v>
      </c>
      <c r="C64" s="76">
        <v>191.95756312225814</v>
      </c>
      <c r="D64" s="76">
        <v>217.60302679704665</v>
      </c>
      <c r="E64" s="76">
        <v>228.04227088400282</v>
      </c>
      <c r="F64" s="76">
        <v>241.4048182225386</v>
      </c>
      <c r="G64" s="76">
        <v>254.92983698972003</v>
      </c>
      <c r="H64" s="76">
        <v>269.6681848810497</v>
      </c>
      <c r="I64" s="76">
        <v>286.08326483021807</v>
      </c>
      <c r="J64" s="76">
        <v>304.0692567517757</v>
      </c>
      <c r="K64" s="22"/>
    </row>
    <row r="65" spans="1:11" ht="15.75">
      <c r="A65" s="123"/>
      <c r="B65" s="68" t="s">
        <v>16</v>
      </c>
      <c r="C65" s="78"/>
      <c r="D65" s="77">
        <f aca="true" t="shared" si="18" ref="D65:J65">D64/C64*100</f>
        <v>113.35996522234181</v>
      </c>
      <c r="E65" s="77">
        <f t="shared" si="18"/>
        <v>104.79738</v>
      </c>
      <c r="F65" s="77">
        <f t="shared" si="18"/>
        <v>105.85968000000004</v>
      </c>
      <c r="G65" s="77">
        <f t="shared" si="18"/>
        <v>105.60263</v>
      </c>
      <c r="H65" s="77">
        <f t="shared" si="18"/>
        <v>105.781335</v>
      </c>
      <c r="I65" s="77">
        <f t="shared" si="18"/>
        <v>106.08714000000002</v>
      </c>
      <c r="J65" s="77">
        <f t="shared" si="18"/>
        <v>106.28697800000002</v>
      </c>
      <c r="K65" s="22"/>
    </row>
    <row r="66" spans="1:11" ht="30">
      <c r="A66" s="122" t="s">
        <v>50</v>
      </c>
      <c r="B66" s="68" t="s">
        <v>17</v>
      </c>
      <c r="C66" s="76">
        <v>943.7200874094175</v>
      </c>
      <c r="D66" s="76">
        <v>866.1746078269856</v>
      </c>
      <c r="E66" s="76">
        <v>907.7282952279559</v>
      </c>
      <c r="F66" s="76">
        <v>960.9182685977695</v>
      </c>
      <c r="G66" s="76">
        <v>1014.7549637897087</v>
      </c>
      <c r="H66" s="76">
        <v>1073.4213476755203</v>
      </c>
      <c r="I66" s="76">
        <v>1138.7620078984162</v>
      </c>
      <c r="J66" s="76">
        <v>1210.3557248073482</v>
      </c>
      <c r="K66" s="22"/>
    </row>
    <row r="67" spans="1:11" ht="15.75">
      <c r="A67" s="123"/>
      <c r="B67" s="68" t="s">
        <v>16</v>
      </c>
      <c r="C67" s="78"/>
      <c r="D67" s="77">
        <f aca="true" t="shared" si="19" ref="D67:J67">D66/C66*100</f>
        <v>91.78299999999999</v>
      </c>
      <c r="E67" s="77">
        <f t="shared" si="19"/>
        <v>104.79738</v>
      </c>
      <c r="F67" s="77">
        <f t="shared" si="19"/>
        <v>105.85968000000001</v>
      </c>
      <c r="G67" s="77">
        <f t="shared" si="19"/>
        <v>105.60262999999999</v>
      </c>
      <c r="H67" s="77">
        <f t="shared" si="19"/>
        <v>105.781335</v>
      </c>
      <c r="I67" s="77">
        <f t="shared" si="19"/>
        <v>106.08714000000002</v>
      </c>
      <c r="J67" s="77">
        <f t="shared" si="19"/>
        <v>106.28697800000002</v>
      </c>
      <c r="K67" s="22"/>
    </row>
    <row r="68" spans="1:11" ht="30">
      <c r="A68" s="122" t="s">
        <v>51</v>
      </c>
      <c r="B68" s="68" t="s">
        <v>17</v>
      </c>
      <c r="C68" s="76">
        <v>222.17787069947698</v>
      </c>
      <c r="D68" s="76">
        <v>205.340236985836</v>
      </c>
      <c r="E68" s="76">
        <v>215.19118844694708</v>
      </c>
      <c r="F68" s="76">
        <v>227.80070347813518</v>
      </c>
      <c r="G68" s="76">
        <v>240.56353403141225</v>
      </c>
      <c r="H68" s="76">
        <v>254.4713178216072</v>
      </c>
      <c r="I68" s="76">
        <v>269.9613431972534</v>
      </c>
      <c r="J68" s="76">
        <v>286.9337534525693</v>
      </c>
      <c r="K68" s="22"/>
    </row>
    <row r="69" spans="1:11" ht="15.75">
      <c r="A69" s="123"/>
      <c r="B69" s="68" t="s">
        <v>16</v>
      </c>
      <c r="C69" s="78"/>
      <c r="D69" s="77">
        <f aca="true" t="shared" si="20" ref="D69:J69">D68/C68*100</f>
        <v>92.42155230823327</v>
      </c>
      <c r="E69" s="77">
        <f t="shared" si="20"/>
        <v>104.79738</v>
      </c>
      <c r="F69" s="77">
        <f t="shared" si="20"/>
        <v>105.85968000000001</v>
      </c>
      <c r="G69" s="77">
        <f t="shared" si="20"/>
        <v>105.60263</v>
      </c>
      <c r="H69" s="77">
        <f t="shared" si="20"/>
        <v>105.781335</v>
      </c>
      <c r="I69" s="77">
        <f t="shared" si="20"/>
        <v>106.08714000000002</v>
      </c>
      <c r="J69" s="77">
        <f t="shared" si="20"/>
        <v>106.28697800000002</v>
      </c>
      <c r="K69" s="22"/>
    </row>
    <row r="70" spans="1:11" ht="30">
      <c r="A70" s="122" t="s">
        <v>52</v>
      </c>
      <c r="B70" s="68" t="s">
        <v>17</v>
      </c>
      <c r="C70" s="76">
        <v>69.07893618607892</v>
      </c>
      <c r="D70" s="76">
        <v>65.2544980267041</v>
      </c>
      <c r="E70" s="76">
        <v>68.38500426413759</v>
      </c>
      <c r="F70" s="76">
        <v>72.39214668200242</v>
      </c>
      <c r="G70" s="76">
        <v>76.4480108096523</v>
      </c>
      <c r="H70" s="76">
        <v>80.86772641539451</v>
      </c>
      <c r="I70" s="76">
        <v>85.79025813711658</v>
      </c>
      <c r="J70" s="76">
        <v>91.18387279234034</v>
      </c>
      <c r="K70" s="22"/>
    </row>
    <row r="71" spans="1:11" ht="15.75">
      <c r="A71" s="123"/>
      <c r="B71" s="68" t="s">
        <v>16</v>
      </c>
      <c r="C71" s="78"/>
      <c r="D71" s="77">
        <f aca="true" t="shared" si="21" ref="D71:J71">D70/C70*100</f>
        <v>94.46366957783935</v>
      </c>
      <c r="E71" s="77">
        <f t="shared" si="21"/>
        <v>104.79737999999999</v>
      </c>
      <c r="F71" s="77">
        <f t="shared" si="21"/>
        <v>105.85968000000001</v>
      </c>
      <c r="G71" s="77">
        <f t="shared" si="21"/>
        <v>105.60263</v>
      </c>
      <c r="H71" s="77">
        <f t="shared" si="21"/>
        <v>105.781335</v>
      </c>
      <c r="I71" s="77">
        <f t="shared" si="21"/>
        <v>106.08714000000003</v>
      </c>
      <c r="J71" s="77">
        <f t="shared" si="21"/>
        <v>106.28697800000005</v>
      </c>
      <c r="K71" s="22"/>
    </row>
    <row r="72" spans="1:11" ht="30">
      <c r="A72" s="122" t="s">
        <v>59</v>
      </c>
      <c r="B72" s="68" t="s">
        <v>17</v>
      </c>
      <c r="C72" s="76">
        <v>2523.568294549224</v>
      </c>
      <c r="D72" s="76">
        <v>1042.7131836247938</v>
      </c>
      <c r="E72" s="76">
        <v>1092.736097353373</v>
      </c>
      <c r="F72" s="76">
        <v>1156.766935902769</v>
      </c>
      <c r="G72" s="76">
        <v>1221.5763072837385</v>
      </c>
      <c r="H72" s="76">
        <v>1292.199725888441</v>
      </c>
      <c r="I72" s="76">
        <v>1370.857732282887</v>
      </c>
      <c r="J72" s="76">
        <v>1457.043256322811</v>
      </c>
      <c r="K72" s="22"/>
    </row>
    <row r="73" spans="1:11" ht="15.75">
      <c r="A73" s="123"/>
      <c r="B73" s="68" t="s">
        <v>16</v>
      </c>
      <c r="C73" s="78"/>
      <c r="D73" s="77">
        <f aca="true" t="shared" si="22" ref="D73:J73">D72/C72*100</f>
        <v>41.319</v>
      </c>
      <c r="E73" s="77">
        <f t="shared" si="22"/>
        <v>104.79738</v>
      </c>
      <c r="F73" s="77">
        <f t="shared" si="22"/>
        <v>105.85967999999998</v>
      </c>
      <c r="G73" s="77">
        <f t="shared" si="22"/>
        <v>105.60263</v>
      </c>
      <c r="H73" s="77">
        <f t="shared" si="22"/>
        <v>105.78133500000003</v>
      </c>
      <c r="I73" s="77">
        <f t="shared" si="22"/>
        <v>106.08714000000002</v>
      </c>
      <c r="J73" s="77">
        <f t="shared" si="22"/>
        <v>106.286978</v>
      </c>
      <c r="K73" s="22"/>
    </row>
    <row r="74" spans="1:11" ht="30">
      <c r="A74" s="126" t="s">
        <v>30</v>
      </c>
      <c r="B74" s="92" t="s">
        <v>17</v>
      </c>
      <c r="C74" s="79">
        <f>C77+C79+C81+C83+C85+C87+C89</f>
        <v>3761.4553922252503</v>
      </c>
      <c r="D74" s="79">
        <f aca="true" t="shared" si="23" ref="D74:J74">D77+D79+D81+D83+D85+D87+D89</f>
        <v>4346.830036501371</v>
      </c>
      <c r="E74" s="79">
        <f t="shared" si="23"/>
        <v>4555.363991306481</v>
      </c>
      <c r="F74" s="79">
        <f t="shared" si="23"/>
        <v>4822.2937440322685</v>
      </c>
      <c r="G74" s="79">
        <f t="shared" si="23"/>
        <v>5092.4690200235445</v>
      </c>
      <c r="H74" s="79">
        <f t="shared" si="23"/>
        <v>5386.881713842322</v>
      </c>
      <c r="I74" s="79">
        <f t="shared" si="23"/>
        <v>5714.788745398305</v>
      </c>
      <c r="J74" s="79">
        <f t="shared" si="23"/>
        <v>6074.076256567973</v>
      </c>
      <c r="K74" s="22"/>
    </row>
    <row r="75" spans="1:11" ht="15.75">
      <c r="A75" s="126"/>
      <c r="B75" s="93" t="s">
        <v>16</v>
      </c>
      <c r="C75" s="80"/>
      <c r="D75" s="81">
        <f aca="true" t="shared" si="24" ref="D75:J75">D74/C74*100</f>
        <v>115.56245078663068</v>
      </c>
      <c r="E75" s="81">
        <f t="shared" si="24"/>
        <v>104.79738</v>
      </c>
      <c r="F75" s="81">
        <f t="shared" si="24"/>
        <v>105.85968000000001</v>
      </c>
      <c r="G75" s="81">
        <f t="shared" si="24"/>
        <v>105.60263000000003</v>
      </c>
      <c r="H75" s="81">
        <f t="shared" si="24"/>
        <v>105.78133499999997</v>
      </c>
      <c r="I75" s="81">
        <f t="shared" si="24"/>
        <v>106.08714000000003</v>
      </c>
      <c r="J75" s="81">
        <f t="shared" si="24"/>
        <v>106.28697800000002</v>
      </c>
      <c r="K75" s="22"/>
    </row>
    <row r="76" spans="1:11" ht="15.75">
      <c r="A76" s="70" t="s">
        <v>7</v>
      </c>
      <c r="B76" s="93"/>
      <c r="C76" s="82"/>
      <c r="D76" s="81"/>
      <c r="E76" s="81"/>
      <c r="F76" s="81"/>
      <c r="G76" s="81"/>
      <c r="H76" s="81"/>
      <c r="I76" s="81"/>
      <c r="J76" s="81"/>
      <c r="K76" s="22"/>
    </row>
    <row r="77" spans="1:11" ht="30">
      <c r="A77" s="122" t="s">
        <v>58</v>
      </c>
      <c r="B77" s="68" t="s">
        <v>17</v>
      </c>
      <c r="C77" s="76">
        <v>1239.4041697641667</v>
      </c>
      <c r="D77" s="76">
        <v>1745.303066924915</v>
      </c>
      <c r="E77" s="76">
        <v>1829.0318871969575</v>
      </c>
      <c r="F77" s="76">
        <v>1936.2073028846603</v>
      </c>
      <c r="G77" s="76">
        <v>2044.6858340982674</v>
      </c>
      <c r="H77" s="76">
        <v>2162.895971865032</v>
      </c>
      <c r="I77" s="76">
        <v>2294.554477726818</v>
      </c>
      <c r="J77" s="76">
        <v>2438.812612939518</v>
      </c>
      <c r="K77" s="22"/>
    </row>
    <row r="78" spans="1:11" ht="15.75">
      <c r="A78" s="123"/>
      <c r="B78" s="68" t="s">
        <v>16</v>
      </c>
      <c r="C78" s="76"/>
      <c r="D78" s="77">
        <f aca="true" t="shared" si="25" ref="D78:J78">D77/C77*100</f>
        <v>140.81791150154112</v>
      </c>
      <c r="E78" s="77">
        <f t="shared" si="25"/>
        <v>104.79738</v>
      </c>
      <c r="F78" s="77">
        <f t="shared" si="25"/>
        <v>105.85968000000001</v>
      </c>
      <c r="G78" s="77">
        <f t="shared" si="25"/>
        <v>105.60263</v>
      </c>
      <c r="H78" s="77">
        <f t="shared" si="25"/>
        <v>105.78133499999997</v>
      </c>
      <c r="I78" s="77">
        <f t="shared" si="25"/>
        <v>106.08714000000003</v>
      </c>
      <c r="J78" s="77">
        <f t="shared" si="25"/>
        <v>106.28697800000002</v>
      </c>
      <c r="K78" s="22"/>
    </row>
    <row r="79" spans="1:11" ht="30">
      <c r="A79" s="122" t="s">
        <v>48</v>
      </c>
      <c r="B79" s="68" t="s">
        <v>17</v>
      </c>
      <c r="C79" s="76">
        <v>92.81397137688788</v>
      </c>
      <c r="D79" s="76">
        <v>88.04641074976058</v>
      </c>
      <c r="E79" s="76">
        <v>92.27033164978747</v>
      </c>
      <c r="F79" s="76">
        <v>97.67707781940375</v>
      </c>
      <c r="G79" s="76">
        <v>103.14956308443702</v>
      </c>
      <c r="H79" s="76">
        <v>109.11298487738466</v>
      </c>
      <c r="I79" s="76">
        <v>115.7548450250499</v>
      </c>
      <c r="J79" s="76">
        <v>123.03232666570892</v>
      </c>
      <c r="K79" s="22"/>
    </row>
    <row r="80" spans="1:11" ht="15.75">
      <c r="A80" s="123"/>
      <c r="B80" s="68" t="s">
        <v>16</v>
      </c>
      <c r="C80" s="76"/>
      <c r="D80" s="77">
        <f aca="true" t="shared" si="26" ref="D80:J80">D79/C79*100</f>
        <v>94.86331577412224</v>
      </c>
      <c r="E80" s="77">
        <f t="shared" si="26"/>
        <v>104.79738000000003</v>
      </c>
      <c r="F80" s="77">
        <f t="shared" si="26"/>
        <v>105.85968000000001</v>
      </c>
      <c r="G80" s="77">
        <f t="shared" si="26"/>
        <v>105.60263</v>
      </c>
      <c r="H80" s="77">
        <f t="shared" si="26"/>
        <v>105.781335</v>
      </c>
      <c r="I80" s="77">
        <f t="shared" si="26"/>
        <v>106.08714000000002</v>
      </c>
      <c r="J80" s="77">
        <f t="shared" si="26"/>
        <v>106.28697800000005</v>
      </c>
      <c r="K80" s="22"/>
    </row>
    <row r="81" spans="1:11" ht="30">
      <c r="A81" s="122" t="s">
        <v>49</v>
      </c>
      <c r="B81" s="68" t="s">
        <v>17</v>
      </c>
      <c r="C81" s="76">
        <v>99.26943477979283</v>
      </c>
      <c r="D81" s="76">
        <v>126.376209262675</v>
      </c>
      <c r="E81" s="76">
        <v>132.43895625060074</v>
      </c>
      <c r="F81" s="76">
        <v>140.19945528222595</v>
      </c>
      <c r="G81" s="76">
        <v>148.05431202370454</v>
      </c>
      <c r="H81" s="76">
        <v>156.6138277837402</v>
      </c>
      <c r="I81" s="76">
        <v>166.1471307402954</v>
      </c>
      <c r="J81" s="76">
        <v>176.59276429756903</v>
      </c>
      <c r="K81" s="22"/>
    </row>
    <row r="82" spans="1:11" ht="15.75">
      <c r="A82" s="123"/>
      <c r="B82" s="68" t="s">
        <v>16</v>
      </c>
      <c r="C82" s="78"/>
      <c r="D82" s="77">
        <f aca="true" t="shared" si="27" ref="D82:J82">D81/C81*100</f>
        <v>127.30626455465625</v>
      </c>
      <c r="E82" s="77">
        <f t="shared" si="27"/>
        <v>104.79738</v>
      </c>
      <c r="F82" s="77">
        <f t="shared" si="27"/>
        <v>105.85968000000001</v>
      </c>
      <c r="G82" s="77">
        <f t="shared" si="27"/>
        <v>105.60263</v>
      </c>
      <c r="H82" s="77">
        <f t="shared" si="27"/>
        <v>105.781335</v>
      </c>
      <c r="I82" s="77">
        <f t="shared" si="27"/>
        <v>106.08714000000003</v>
      </c>
      <c r="J82" s="77">
        <f t="shared" si="27"/>
        <v>106.286978</v>
      </c>
      <c r="K82" s="22"/>
    </row>
    <row r="83" spans="1:11" ht="30">
      <c r="A83" s="122" t="s">
        <v>50</v>
      </c>
      <c r="B83" s="68" t="s">
        <v>17</v>
      </c>
      <c r="C83" s="76">
        <v>1155.3911833666812</v>
      </c>
      <c r="D83" s="76">
        <v>1140.093445532744</v>
      </c>
      <c r="E83" s="76">
        <v>1194.7880604700429</v>
      </c>
      <c r="F83" s="76">
        <v>1264.7988174917941</v>
      </c>
      <c r="G83" s="76">
        <v>1335.6608154802348</v>
      </c>
      <c r="H83" s="76">
        <v>1412.879841686879</v>
      </c>
      <c r="I83" s="76">
        <v>1498.883815682138</v>
      </c>
      <c r="J83" s="76">
        <v>1593.118311419635</v>
      </c>
      <c r="K83" s="22"/>
    </row>
    <row r="84" spans="1:11" ht="15.75">
      <c r="A84" s="123"/>
      <c r="B84" s="68" t="s">
        <v>16</v>
      </c>
      <c r="C84" s="78"/>
      <c r="D84" s="77">
        <f aca="true" t="shared" si="28" ref="D84:J84">D83/C83*100</f>
        <v>98.6759689658215</v>
      </c>
      <c r="E84" s="77">
        <f t="shared" si="28"/>
        <v>104.79738</v>
      </c>
      <c r="F84" s="77">
        <f t="shared" si="28"/>
        <v>105.85968000000001</v>
      </c>
      <c r="G84" s="77">
        <f t="shared" si="28"/>
        <v>105.60263</v>
      </c>
      <c r="H84" s="77">
        <f t="shared" si="28"/>
        <v>105.781335</v>
      </c>
      <c r="I84" s="77">
        <f t="shared" si="28"/>
        <v>106.08714000000002</v>
      </c>
      <c r="J84" s="77">
        <f t="shared" si="28"/>
        <v>106.28697800000002</v>
      </c>
      <c r="K84" s="22"/>
    </row>
    <row r="85" spans="1:11" ht="30">
      <c r="A85" s="122" t="s">
        <v>51</v>
      </c>
      <c r="B85" s="68" t="s">
        <v>17</v>
      </c>
      <c r="C85" s="76">
        <v>541.7682382327453</v>
      </c>
      <c r="D85" s="76">
        <v>578.4901300405163</v>
      </c>
      <c r="E85" s="76">
        <v>606.242499841054</v>
      </c>
      <c r="F85" s="76">
        <v>641.7663703557404</v>
      </c>
      <c r="G85" s="76">
        <v>677.7221655512022</v>
      </c>
      <c r="H85" s="76">
        <v>716.9035543109718</v>
      </c>
      <c r="I85" s="76">
        <v>760.5424773268569</v>
      </c>
      <c r="J85" s="76">
        <v>808.3576155570514</v>
      </c>
      <c r="K85" s="22"/>
    </row>
    <row r="86" spans="1:11" ht="15.75">
      <c r="A86" s="123"/>
      <c r="B86" s="68" t="s">
        <v>16</v>
      </c>
      <c r="C86" s="78"/>
      <c r="D86" s="77">
        <f aca="true" t="shared" si="29" ref="D86:J86">D85/C85*100</f>
        <v>106.77815516235472</v>
      </c>
      <c r="E86" s="77">
        <f t="shared" si="29"/>
        <v>104.79738</v>
      </c>
      <c r="F86" s="77">
        <f t="shared" si="29"/>
        <v>105.85968000000001</v>
      </c>
      <c r="G86" s="77">
        <f t="shared" si="29"/>
        <v>105.60263</v>
      </c>
      <c r="H86" s="77">
        <f t="shared" si="29"/>
        <v>105.781335</v>
      </c>
      <c r="I86" s="77">
        <f t="shared" si="29"/>
        <v>106.08714000000003</v>
      </c>
      <c r="J86" s="77">
        <f t="shared" si="29"/>
        <v>106.286978</v>
      </c>
      <c r="K86" s="22"/>
    </row>
    <row r="87" spans="1:11" ht="30">
      <c r="A87" s="122" t="s">
        <v>52</v>
      </c>
      <c r="B87" s="68" t="s">
        <v>17</v>
      </c>
      <c r="C87" s="76">
        <v>77.1058235230125</v>
      </c>
      <c r="D87" s="76">
        <v>79.69628338462853</v>
      </c>
      <c r="E87" s="76">
        <v>83.51961694446604</v>
      </c>
      <c r="F87" s="76">
        <v>88.41359923463753</v>
      </c>
      <c r="G87" s="76">
        <v>93.36708606943711</v>
      </c>
      <c r="H87" s="76">
        <v>98.7649500948496</v>
      </c>
      <c r="I87" s="76">
        <v>104.77691087805324</v>
      </c>
      <c r="J87" s="76">
        <v>111.36421221403607</v>
      </c>
      <c r="K87" s="22"/>
    </row>
    <row r="88" spans="1:11" ht="15.75">
      <c r="A88" s="123"/>
      <c r="B88" s="68" t="s">
        <v>16</v>
      </c>
      <c r="C88" s="78"/>
      <c r="D88" s="77">
        <f aca="true" t="shared" si="30" ref="D88:J88">D87/C87*100</f>
        <v>103.35961636003135</v>
      </c>
      <c r="E88" s="77">
        <f t="shared" si="30"/>
        <v>104.79738000000003</v>
      </c>
      <c r="F88" s="77">
        <f t="shared" si="30"/>
        <v>105.85968000000001</v>
      </c>
      <c r="G88" s="77">
        <f t="shared" si="30"/>
        <v>105.60263</v>
      </c>
      <c r="H88" s="77">
        <f t="shared" si="30"/>
        <v>105.781335</v>
      </c>
      <c r="I88" s="77">
        <f t="shared" si="30"/>
        <v>106.08714000000002</v>
      </c>
      <c r="J88" s="77">
        <f t="shared" si="30"/>
        <v>106.28697800000002</v>
      </c>
      <c r="K88" s="22"/>
    </row>
    <row r="89" spans="1:11" ht="30">
      <c r="A89" s="122" t="s">
        <v>59</v>
      </c>
      <c r="B89" s="68" t="s">
        <v>17</v>
      </c>
      <c r="C89" s="76">
        <v>555.7025711819637</v>
      </c>
      <c r="D89" s="76">
        <v>588.8244906061313</v>
      </c>
      <c r="E89" s="76">
        <v>617.0726389535718</v>
      </c>
      <c r="F89" s="76">
        <v>653.2311209638065</v>
      </c>
      <c r="G89" s="76">
        <v>689.829243716261</v>
      </c>
      <c r="H89" s="76">
        <v>729.7105832234645</v>
      </c>
      <c r="I89" s="76">
        <v>774.1290880190935</v>
      </c>
      <c r="J89" s="76">
        <v>822.7984134744547</v>
      </c>
      <c r="K89" s="22"/>
    </row>
    <row r="90" spans="1:11" ht="15.75">
      <c r="A90" s="123"/>
      <c r="B90" s="68" t="s">
        <v>16</v>
      </c>
      <c r="C90" s="78"/>
      <c r="D90" s="77">
        <f aca="true" t="shared" si="31" ref="D90:J90">D89/C89*100</f>
        <v>105.96036821526995</v>
      </c>
      <c r="E90" s="77">
        <f t="shared" si="31"/>
        <v>104.79738</v>
      </c>
      <c r="F90" s="77">
        <f t="shared" si="31"/>
        <v>105.85968000000001</v>
      </c>
      <c r="G90" s="77">
        <f t="shared" si="31"/>
        <v>105.60263</v>
      </c>
      <c r="H90" s="77">
        <f t="shared" si="31"/>
        <v>105.781335</v>
      </c>
      <c r="I90" s="77">
        <f t="shared" si="31"/>
        <v>106.08714000000003</v>
      </c>
      <c r="J90" s="77">
        <f t="shared" si="31"/>
        <v>106.28697800000002</v>
      </c>
      <c r="K90" s="22"/>
    </row>
    <row r="91" spans="1:11" ht="15.75">
      <c r="A91" s="128" t="s">
        <v>37</v>
      </c>
      <c r="B91" s="91" t="s">
        <v>12</v>
      </c>
      <c r="C91" s="83">
        <f aca="true" t="shared" si="32" ref="C91:J91">C94+C104</f>
        <v>369.758</v>
      </c>
      <c r="D91" s="83">
        <f t="shared" si="32"/>
        <v>436.3858251873331</v>
      </c>
      <c r="E91" s="83">
        <f t="shared" si="32"/>
        <v>456.5255611172596</v>
      </c>
      <c r="F91" s="83">
        <f t="shared" si="32"/>
        <v>478.17672640237583</v>
      </c>
      <c r="G91" s="83">
        <f t="shared" si="32"/>
        <v>500.3608928608818</v>
      </c>
      <c r="H91" s="83">
        <f t="shared" si="32"/>
        <v>523.7412866326449</v>
      </c>
      <c r="I91" s="83">
        <f t="shared" si="32"/>
        <v>549.8824477770123</v>
      </c>
      <c r="J91" s="83">
        <f t="shared" si="32"/>
        <v>579.5254742168328</v>
      </c>
      <c r="K91" s="22"/>
    </row>
    <row r="92" spans="1:11" ht="28.5">
      <c r="A92" s="128"/>
      <c r="B92" s="91" t="s">
        <v>16</v>
      </c>
      <c r="C92" s="84"/>
      <c r="D92" s="85">
        <f aca="true" t="shared" si="33" ref="D92:J92">D91/C91*100</f>
        <v>118.01930592098971</v>
      </c>
      <c r="E92" s="85">
        <f t="shared" si="33"/>
        <v>104.61512147450729</v>
      </c>
      <c r="F92" s="85">
        <f t="shared" si="33"/>
        <v>104.74259650043014</v>
      </c>
      <c r="G92" s="85">
        <f t="shared" si="33"/>
        <v>104.63932375492455</v>
      </c>
      <c r="H92" s="85">
        <f t="shared" si="33"/>
        <v>104.67270606183519</v>
      </c>
      <c r="I92" s="85">
        <f t="shared" si="33"/>
        <v>104.99123552249242</v>
      </c>
      <c r="J92" s="85">
        <f t="shared" si="33"/>
        <v>105.39079335222594</v>
      </c>
      <c r="K92" s="22"/>
    </row>
    <row r="93" spans="1:11" ht="15.75">
      <c r="A93" s="60" t="s">
        <v>13</v>
      </c>
      <c r="B93" s="68"/>
      <c r="C93" s="84"/>
      <c r="D93" s="84"/>
      <c r="E93" s="84"/>
      <c r="F93" s="84"/>
      <c r="G93" s="84"/>
      <c r="H93" s="84"/>
      <c r="I93" s="84"/>
      <c r="J93" s="84"/>
      <c r="K93" s="22"/>
    </row>
    <row r="94" spans="1:11" ht="15.75">
      <c r="A94" s="126" t="s">
        <v>14</v>
      </c>
      <c r="B94" s="92" t="s">
        <v>12</v>
      </c>
      <c r="C94" s="79">
        <f aca="true" t="shared" si="34" ref="C94:J94">SUM(C97:C103)</f>
        <v>163.7</v>
      </c>
      <c r="D94" s="79">
        <f t="shared" si="34"/>
        <v>221.98582518733315</v>
      </c>
      <c r="E94" s="79">
        <f t="shared" si="34"/>
        <v>233.44584569732928</v>
      </c>
      <c r="F94" s="79">
        <f t="shared" si="34"/>
        <v>246.2091988130563</v>
      </c>
      <c r="G94" s="79">
        <f t="shared" si="34"/>
        <v>259.713649851632</v>
      </c>
      <c r="H94" s="79">
        <f t="shared" si="34"/>
        <v>274.2062314540059</v>
      </c>
      <c r="I94" s="79">
        <f t="shared" si="34"/>
        <v>291.25148367952517</v>
      </c>
      <c r="J94" s="79">
        <f t="shared" si="34"/>
        <v>311.59050445103856</v>
      </c>
      <c r="K94" s="22"/>
    </row>
    <row r="95" spans="1:11" ht="15.75">
      <c r="A95" s="132"/>
      <c r="B95" s="93" t="s">
        <v>16</v>
      </c>
      <c r="C95" s="89"/>
      <c r="D95" s="90">
        <f aca="true" t="shared" si="35" ref="D95:J95">D94/C94*100</f>
        <v>135.60526889879853</v>
      </c>
      <c r="E95" s="90">
        <f t="shared" si="35"/>
        <v>105.16250102920988</v>
      </c>
      <c r="F95" s="85">
        <f t="shared" si="35"/>
        <v>105.46737213403881</v>
      </c>
      <c r="G95" s="85">
        <f t="shared" si="35"/>
        <v>105.48494983277594</v>
      </c>
      <c r="H95" s="85">
        <f t="shared" si="35"/>
        <v>105.58021559923907</v>
      </c>
      <c r="I95" s="85">
        <f t="shared" si="35"/>
        <v>106.21621621621622</v>
      </c>
      <c r="J95" s="85">
        <f t="shared" si="35"/>
        <v>106.98331919705967</v>
      </c>
      <c r="K95" s="22"/>
    </row>
    <row r="96" spans="1:11" ht="15.75">
      <c r="A96" s="70" t="s">
        <v>7</v>
      </c>
      <c r="B96" s="68"/>
      <c r="C96" s="104"/>
      <c r="D96" s="106"/>
      <c r="E96" s="107"/>
      <c r="F96" s="108"/>
      <c r="G96" s="108"/>
      <c r="H96" s="108"/>
      <c r="I96" s="108"/>
      <c r="J96" s="108"/>
      <c r="K96" s="22"/>
    </row>
    <row r="97" spans="1:11" ht="30">
      <c r="A97" s="70" t="s">
        <v>58</v>
      </c>
      <c r="B97" s="68" t="s">
        <v>12</v>
      </c>
      <c r="C97" s="104">
        <v>104.3</v>
      </c>
      <c r="D97" s="104">
        <v>141.38501483679522</v>
      </c>
      <c r="E97" s="104">
        <v>148.68401768289334</v>
      </c>
      <c r="F97" s="104">
        <v>156.81312623345718</v>
      </c>
      <c r="G97" s="104">
        <v>165.4142475385699</v>
      </c>
      <c r="H97" s="104">
        <v>174.6447191830811</v>
      </c>
      <c r="I97" s="104">
        <v>185.50101253770507</v>
      </c>
      <c r="J97" s="104">
        <v>198.45514035699068</v>
      </c>
      <c r="K97" s="22"/>
    </row>
    <row r="98" spans="1:11" ht="15.75">
      <c r="A98" s="70" t="s">
        <v>48</v>
      </c>
      <c r="B98" s="68" t="s">
        <v>12</v>
      </c>
      <c r="C98" s="105">
        <v>16.8</v>
      </c>
      <c r="D98" s="104">
        <v>22.72700296735905</v>
      </c>
      <c r="E98" s="104">
        <v>23.90028472945752</v>
      </c>
      <c r="F98" s="104">
        <v>25.207002236711816</v>
      </c>
      <c r="G98" s="104">
        <v>26.58959366374216</v>
      </c>
      <c r="H98" s="104">
        <v>28.073350317140584</v>
      </c>
      <c r="I98" s="104">
        <v>29.818450471989863</v>
      </c>
      <c r="J98" s="104">
        <v>31.900768048066055</v>
      </c>
      <c r="K98" s="22"/>
    </row>
    <row r="99" spans="1:11" ht="15.75">
      <c r="A99" s="70" t="s">
        <v>49</v>
      </c>
      <c r="B99" s="68" t="s">
        <v>12</v>
      </c>
      <c r="C99" s="105">
        <v>6.6</v>
      </c>
      <c r="D99" s="104">
        <v>8.893175074183977</v>
      </c>
      <c r="E99" s="104">
        <v>9.352285328918162</v>
      </c>
      <c r="F99" s="104">
        <v>9.863609570887233</v>
      </c>
      <c r="G99" s="104">
        <v>10.404623607551281</v>
      </c>
      <c r="H99" s="104">
        <v>10.985224037141968</v>
      </c>
      <c r="I99" s="104">
        <v>11.668089315126469</v>
      </c>
      <c r="J99" s="104">
        <v>12.482909236199761</v>
      </c>
      <c r="K99" s="22"/>
    </row>
    <row r="100" spans="1:11" ht="30">
      <c r="A100" s="70" t="s">
        <v>50</v>
      </c>
      <c r="B100" s="68" t="s">
        <v>12</v>
      </c>
      <c r="C100" s="105">
        <v>18.8</v>
      </c>
      <c r="D100" s="104">
        <v>25.526706231454003</v>
      </c>
      <c r="E100" s="104">
        <v>26.8445227033762</v>
      </c>
      <c r="F100" s="104">
        <v>28.31221265717631</v>
      </c>
      <c r="G100" s="104">
        <v>29.865123317971264</v>
      </c>
      <c r="H100" s="104">
        <v>31.53166158809268</v>
      </c>
      <c r="I100" s="104">
        <v>33.49173784897412</v>
      </c>
      <c r="J100" s="104">
        <v>35.83057280761042</v>
      </c>
      <c r="K100" s="22"/>
    </row>
    <row r="101" spans="1:11" ht="15.75">
      <c r="A101" s="70" t="s">
        <v>51</v>
      </c>
      <c r="B101" s="68" t="s">
        <v>12</v>
      </c>
      <c r="C101" s="104">
        <v>3</v>
      </c>
      <c r="D101" s="104">
        <v>4.117210682492582</v>
      </c>
      <c r="E101" s="104">
        <v>4.329761726351</v>
      </c>
      <c r="F101" s="104">
        <v>4.566485912447792</v>
      </c>
      <c r="G101" s="104">
        <v>4.8169553738663335</v>
      </c>
      <c r="H101" s="104">
        <v>5.085751869047208</v>
      </c>
      <c r="I101" s="104">
        <v>5.4018932014474395</v>
      </c>
      <c r="J101" s="104">
        <v>5.779124646388778</v>
      </c>
      <c r="K101" s="22"/>
    </row>
    <row r="102" spans="1:11" ht="15.75">
      <c r="A102" s="70" t="s">
        <v>52</v>
      </c>
      <c r="B102" s="68" t="s">
        <v>12</v>
      </c>
      <c r="C102" s="76"/>
      <c r="D102" s="76"/>
      <c r="E102" s="76"/>
      <c r="F102" s="76"/>
      <c r="G102" s="76"/>
      <c r="H102" s="76"/>
      <c r="I102" s="76"/>
      <c r="J102" s="76"/>
      <c r="K102" s="22"/>
    </row>
    <row r="103" spans="1:11" ht="15.75">
      <c r="A103" s="70" t="s">
        <v>59</v>
      </c>
      <c r="B103" s="68" t="s">
        <v>12</v>
      </c>
      <c r="C103" s="104">
        <v>14.2</v>
      </c>
      <c r="D103" s="104">
        <v>19.336715395048316</v>
      </c>
      <c r="E103" s="104">
        <v>20.334973526333073</v>
      </c>
      <c r="F103" s="104">
        <v>21.446762202375975</v>
      </c>
      <c r="G103" s="104">
        <v>22.623106349931046</v>
      </c>
      <c r="H103" s="104">
        <v>23.885524459502346</v>
      </c>
      <c r="I103" s="104">
        <v>25.370300304282225</v>
      </c>
      <c r="J103" s="104">
        <v>27.141989355782847</v>
      </c>
      <c r="K103" s="22"/>
    </row>
    <row r="104" spans="1:11" ht="15.75">
      <c r="A104" s="126" t="s">
        <v>15</v>
      </c>
      <c r="B104" s="92" t="s">
        <v>12</v>
      </c>
      <c r="C104" s="79">
        <f aca="true" t="shared" si="36" ref="C104:J104">SUM(C107:C113)</f>
        <v>206.058</v>
      </c>
      <c r="D104" s="79">
        <f t="shared" si="36"/>
        <v>214.4</v>
      </c>
      <c r="E104" s="79">
        <f t="shared" si="36"/>
        <v>223.0797154199303</v>
      </c>
      <c r="F104" s="79">
        <f t="shared" si="36"/>
        <v>231.9675275893195</v>
      </c>
      <c r="G104" s="79">
        <f t="shared" si="36"/>
        <v>240.6472430092498</v>
      </c>
      <c r="H104" s="79">
        <f t="shared" si="36"/>
        <v>249.53505517863906</v>
      </c>
      <c r="I104" s="79">
        <f t="shared" si="36"/>
        <v>258.63096409748715</v>
      </c>
      <c r="J104" s="79">
        <f t="shared" si="36"/>
        <v>267.9349697657942</v>
      </c>
      <c r="K104" s="22"/>
    </row>
    <row r="105" spans="1:11" ht="15.75">
      <c r="A105" s="126"/>
      <c r="B105" s="93" t="s">
        <v>16</v>
      </c>
      <c r="C105" s="81"/>
      <c r="D105" s="85">
        <f aca="true" t="shared" si="37" ref="D105:J105">D104/C104*100</f>
        <v>104.0483747294451</v>
      </c>
      <c r="E105" s="85">
        <f t="shared" si="37"/>
        <v>104.0483747294451</v>
      </c>
      <c r="F105" s="85">
        <f t="shared" si="37"/>
        <v>103.98414179104478</v>
      </c>
      <c r="G105" s="85">
        <f t="shared" si="37"/>
        <v>103.74178037337064</v>
      </c>
      <c r="H105" s="85">
        <f t="shared" si="37"/>
        <v>103.69329482367999</v>
      </c>
      <c r="I105" s="85">
        <f t="shared" si="37"/>
        <v>103.64514272847816</v>
      </c>
      <c r="J105" s="85">
        <f t="shared" si="37"/>
        <v>103.59740594123141</v>
      </c>
      <c r="K105" s="22"/>
    </row>
    <row r="106" spans="1:11" ht="15.75">
      <c r="A106" s="70" t="s">
        <v>7</v>
      </c>
      <c r="B106" s="68"/>
      <c r="C106" s="85"/>
      <c r="D106" s="85"/>
      <c r="E106" s="85"/>
      <c r="F106" s="85"/>
      <c r="G106" s="85"/>
      <c r="H106" s="85"/>
      <c r="I106" s="85"/>
      <c r="J106" s="85"/>
      <c r="K106" s="22"/>
    </row>
    <row r="107" spans="1:11" ht="18" customHeight="1">
      <c r="A107" s="70" t="s">
        <v>58</v>
      </c>
      <c r="B107" s="68" t="s">
        <v>12</v>
      </c>
      <c r="C107" s="76">
        <v>192.358</v>
      </c>
      <c r="D107" s="76">
        <v>200</v>
      </c>
      <c r="E107" s="76">
        <v>208.0967494588902</v>
      </c>
      <c r="F107" s="76">
        <v>216.3876190198876</v>
      </c>
      <c r="G107" s="76">
        <v>224.4843684787778</v>
      </c>
      <c r="H107" s="76">
        <v>232.77523803977522</v>
      </c>
      <c r="I107" s="76">
        <v>241.26022770287983</v>
      </c>
      <c r="J107" s="76">
        <v>249.9393374680916</v>
      </c>
      <c r="K107" s="22"/>
    </row>
    <row r="108" spans="1:11" ht="15.75">
      <c r="A108" s="70" t="s">
        <v>48</v>
      </c>
      <c r="B108" s="68" t="s">
        <v>12</v>
      </c>
      <c r="C108" s="76"/>
      <c r="D108" s="76"/>
      <c r="E108" s="76"/>
      <c r="F108" s="76"/>
      <c r="G108" s="76"/>
      <c r="H108" s="76"/>
      <c r="I108" s="76"/>
      <c r="J108" s="76"/>
      <c r="K108" s="22"/>
    </row>
    <row r="109" spans="1:11" ht="15.75">
      <c r="A109" s="70" t="s">
        <v>49</v>
      </c>
      <c r="B109" s="68" t="s">
        <v>12</v>
      </c>
      <c r="C109" s="76"/>
      <c r="D109" s="76"/>
      <c r="E109" s="76"/>
      <c r="F109" s="76"/>
      <c r="G109" s="76"/>
      <c r="H109" s="76"/>
      <c r="I109" s="76"/>
      <c r="J109" s="76"/>
      <c r="K109" s="22"/>
    </row>
    <row r="110" spans="1:11" ht="30">
      <c r="A110" s="70" t="s">
        <v>50</v>
      </c>
      <c r="B110" s="68" t="s">
        <v>12</v>
      </c>
      <c r="C110" s="105">
        <v>7.1</v>
      </c>
      <c r="D110" s="104">
        <v>7.5</v>
      </c>
      <c r="E110" s="104">
        <v>7.803628104708382</v>
      </c>
      <c r="F110" s="104">
        <v>8.114535713245784</v>
      </c>
      <c r="G110" s="104">
        <v>8.418163817954166</v>
      </c>
      <c r="H110" s="104">
        <v>8.729071426491569</v>
      </c>
      <c r="I110" s="104">
        <v>9.04725853885799</v>
      </c>
      <c r="J110" s="104">
        <v>9.37272515505343</v>
      </c>
      <c r="K110" s="22"/>
    </row>
    <row r="111" spans="1:11" ht="15.75">
      <c r="A111" s="70" t="s">
        <v>51</v>
      </c>
      <c r="B111" s="68" t="s">
        <v>12</v>
      </c>
      <c r="C111" s="105">
        <v>0.5</v>
      </c>
      <c r="D111" s="104">
        <v>0.5</v>
      </c>
      <c r="E111" s="104">
        <v>0.5202418736472255</v>
      </c>
      <c r="F111" s="104">
        <v>0.540969047549719</v>
      </c>
      <c r="G111" s="104">
        <v>0.5612109211969445</v>
      </c>
      <c r="H111" s="104">
        <v>0.581938095099438</v>
      </c>
      <c r="I111" s="104">
        <v>0.6031505692571995</v>
      </c>
      <c r="J111" s="104">
        <v>0.6248483436702288</v>
      </c>
      <c r="K111" s="22"/>
    </row>
    <row r="112" spans="1:11" ht="15.75">
      <c r="A112" s="70" t="s">
        <v>52</v>
      </c>
      <c r="B112" s="68" t="s">
        <v>12</v>
      </c>
      <c r="C112" s="76"/>
      <c r="D112" s="76"/>
      <c r="E112" s="76"/>
      <c r="F112" s="76"/>
      <c r="G112" s="76"/>
      <c r="H112" s="76"/>
      <c r="I112" s="76"/>
      <c r="J112" s="76"/>
      <c r="K112" s="22"/>
    </row>
    <row r="113" spans="1:11" ht="15.75">
      <c r="A113" s="70" t="s">
        <v>59</v>
      </c>
      <c r="B113" s="68" t="s">
        <v>12</v>
      </c>
      <c r="C113" s="104">
        <v>6.1</v>
      </c>
      <c r="D113" s="104">
        <v>6.4</v>
      </c>
      <c r="E113" s="104">
        <v>6.659095982684487</v>
      </c>
      <c r="F113" s="104">
        <v>6.924403808636404</v>
      </c>
      <c r="G113" s="104">
        <v>7.183499791320891</v>
      </c>
      <c r="H113" s="104">
        <v>7.4488076172728075</v>
      </c>
      <c r="I113" s="104">
        <v>7.7203272864921555</v>
      </c>
      <c r="J113" s="104">
        <v>7.9980587989789305</v>
      </c>
      <c r="K113" s="22"/>
    </row>
    <row r="114" spans="1:10" ht="15.75">
      <c r="A114" s="24"/>
      <c r="B114" s="20"/>
      <c r="C114" s="25"/>
      <c r="D114" s="26"/>
      <c r="E114" s="26"/>
      <c r="F114" s="26"/>
      <c r="G114" s="25"/>
      <c r="H114" s="25"/>
      <c r="I114" s="25"/>
      <c r="J114" s="25"/>
    </row>
    <row r="115" spans="1:10" ht="15.75">
      <c r="A115" s="24"/>
      <c r="B115" s="20"/>
      <c r="C115" s="25"/>
      <c r="D115" s="26"/>
      <c r="E115" s="26"/>
      <c r="F115" s="26"/>
      <c r="G115" s="25"/>
      <c r="H115" s="25"/>
      <c r="I115" s="25"/>
      <c r="J115" s="25"/>
    </row>
    <row r="116" spans="1:11" s="31" customFormat="1" ht="31.5">
      <c r="A116" s="28" t="s">
        <v>24</v>
      </c>
      <c r="B116" s="129" t="s">
        <v>71</v>
      </c>
      <c r="C116" s="129"/>
      <c r="D116" s="129"/>
      <c r="E116" s="129"/>
      <c r="F116" s="129"/>
      <c r="G116" s="29"/>
      <c r="H116" s="29"/>
      <c r="I116" s="29"/>
      <c r="J116" s="29"/>
      <c r="K116" s="30"/>
    </row>
    <row r="117" spans="1:11" s="31" customFormat="1" ht="15.75">
      <c r="A117" s="28"/>
      <c r="B117" s="119" t="s">
        <v>25</v>
      </c>
      <c r="C117" s="119"/>
      <c r="D117" s="119"/>
      <c r="E117" s="119"/>
      <c r="F117" s="119"/>
      <c r="G117" s="29"/>
      <c r="H117" s="29"/>
      <c r="I117" s="29"/>
      <c r="J117" s="29"/>
      <c r="K117" s="30"/>
    </row>
    <row r="118" spans="1:11" s="33" customFormat="1" ht="15.75">
      <c r="A118" s="18"/>
      <c r="B118" s="18"/>
      <c r="C118" s="32"/>
      <c r="D118" s="32"/>
      <c r="E118" s="32"/>
      <c r="F118" s="32"/>
      <c r="G118" s="32"/>
      <c r="H118" s="32"/>
      <c r="I118" s="32"/>
      <c r="J118" s="32"/>
      <c r="K118" s="27"/>
    </row>
    <row r="119" spans="1:11" s="33" customFormat="1" ht="15.75">
      <c r="A119" s="18" t="s">
        <v>26</v>
      </c>
      <c r="B119" s="133" t="s">
        <v>72</v>
      </c>
      <c r="C119" s="133"/>
      <c r="D119" s="133"/>
      <c r="E119" s="133"/>
      <c r="F119" s="133"/>
      <c r="G119" s="32"/>
      <c r="H119" s="32"/>
      <c r="I119" s="32"/>
      <c r="J119" s="32"/>
      <c r="K119" s="27"/>
    </row>
    <row r="120" spans="1:11" s="33" customFormat="1" ht="15.75">
      <c r="A120" s="18"/>
      <c r="B120" s="134" t="s">
        <v>25</v>
      </c>
      <c r="C120" s="134"/>
      <c r="D120" s="134"/>
      <c r="E120" s="134"/>
      <c r="F120" s="134"/>
      <c r="G120" s="32"/>
      <c r="H120" s="32"/>
      <c r="I120" s="32"/>
      <c r="J120" s="32"/>
      <c r="K120" s="27"/>
    </row>
    <row r="121" spans="1:10" ht="15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</row>
    <row r="122" ht="15.75">
      <c r="A122" s="27"/>
    </row>
    <row r="123" spans="1:10" ht="15.7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</row>
    <row r="124" ht="15.75">
      <c r="A124" s="27"/>
    </row>
    <row r="125" ht="15.75">
      <c r="A125" s="27"/>
    </row>
    <row r="126" ht="15.75">
      <c r="A126" s="27"/>
    </row>
    <row r="127" ht="15.75">
      <c r="A127" s="27"/>
    </row>
    <row r="128" ht="15.75">
      <c r="A128" s="27"/>
    </row>
    <row r="129" ht="15.75">
      <c r="A129" s="27"/>
    </row>
    <row r="130" ht="15.75">
      <c r="A130" s="27"/>
    </row>
    <row r="131" ht="15.75">
      <c r="A131" s="27"/>
    </row>
    <row r="132" ht="15.75">
      <c r="A132" s="27"/>
    </row>
    <row r="133" ht="15.75">
      <c r="A133" s="27"/>
    </row>
    <row r="134" ht="15.75">
      <c r="A134" s="27"/>
    </row>
    <row r="135" ht="15.75">
      <c r="A135" s="27"/>
    </row>
    <row r="136" ht="15.75">
      <c r="A136" s="27"/>
    </row>
    <row r="137" ht="15.75">
      <c r="A137" s="27"/>
    </row>
    <row r="138" ht="15.75">
      <c r="A138" s="27"/>
    </row>
    <row r="139" ht="15.75">
      <c r="A139" s="27"/>
    </row>
    <row r="140" ht="15.75">
      <c r="A140" s="27"/>
    </row>
    <row r="141" ht="15.75">
      <c r="A141" s="27"/>
    </row>
    <row r="142" ht="15.75">
      <c r="A142" s="27"/>
    </row>
    <row r="143" ht="15.75">
      <c r="A143" s="27"/>
    </row>
    <row r="144" ht="15.75">
      <c r="A144" s="27"/>
    </row>
    <row r="145" ht="15.75">
      <c r="A145" s="27"/>
    </row>
    <row r="146" ht="15.75">
      <c r="A146" s="27"/>
    </row>
    <row r="147" ht="15.75">
      <c r="A147" s="27"/>
    </row>
    <row r="148" ht="15.75">
      <c r="A148" s="27"/>
    </row>
    <row r="149" ht="15.75">
      <c r="A149" s="27"/>
    </row>
    <row r="150" ht="15.75">
      <c r="A150" s="27"/>
    </row>
    <row r="151" ht="15.75">
      <c r="A151" s="27"/>
    </row>
    <row r="152" ht="15.75">
      <c r="A152" s="27"/>
    </row>
    <row r="153" ht="15.75">
      <c r="A153" s="27"/>
    </row>
    <row r="154" ht="15.75">
      <c r="A154" s="27"/>
    </row>
    <row r="155" ht="15.75">
      <c r="A155" s="27"/>
    </row>
    <row r="156" ht="15.75">
      <c r="A156" s="27"/>
    </row>
    <row r="157" ht="15.75">
      <c r="A157" s="27"/>
    </row>
    <row r="158" ht="15.75">
      <c r="A158" s="27"/>
    </row>
    <row r="159" ht="15.75">
      <c r="A159" s="27"/>
    </row>
    <row r="160" ht="15.75">
      <c r="A160" s="27"/>
    </row>
    <row r="161" ht="15.75">
      <c r="A161" s="27"/>
    </row>
    <row r="162" ht="15.75">
      <c r="A162" s="27"/>
    </row>
    <row r="163" ht="15.75">
      <c r="A163" s="27"/>
    </row>
    <row r="164" ht="15.75">
      <c r="A164" s="27"/>
    </row>
    <row r="165" ht="15.75">
      <c r="A165" s="27"/>
    </row>
    <row r="166" ht="15.75">
      <c r="A166" s="27"/>
    </row>
    <row r="167" ht="15.75">
      <c r="A167" s="27"/>
    </row>
    <row r="168" ht="15.75">
      <c r="A168" s="27"/>
    </row>
    <row r="169" ht="15.75">
      <c r="A169" s="27"/>
    </row>
    <row r="170" ht="15.75">
      <c r="A170" s="27"/>
    </row>
    <row r="171" ht="15.75">
      <c r="A171" s="27"/>
    </row>
    <row r="172" ht="15.75">
      <c r="A172" s="27"/>
    </row>
    <row r="173" ht="15.75">
      <c r="A173" s="27"/>
    </row>
    <row r="174" ht="15.75">
      <c r="A174" s="27"/>
    </row>
    <row r="175" ht="15.75">
      <c r="A175" s="27"/>
    </row>
    <row r="176" ht="15.75">
      <c r="A176" s="27"/>
    </row>
    <row r="177" ht="15.75">
      <c r="A177" s="27"/>
    </row>
    <row r="178" ht="15.75">
      <c r="A178" s="27"/>
    </row>
    <row r="179" ht="15.75">
      <c r="A179" s="27"/>
    </row>
    <row r="180" ht="15.75">
      <c r="A180" s="27"/>
    </row>
    <row r="181" ht="15.75">
      <c r="A181" s="27"/>
    </row>
    <row r="182" ht="15.75">
      <c r="A182" s="27"/>
    </row>
    <row r="183" ht="15.75">
      <c r="A183" s="27"/>
    </row>
    <row r="184" ht="15.75">
      <c r="A184" s="27"/>
    </row>
    <row r="185" ht="15.75">
      <c r="A185" s="27"/>
    </row>
    <row r="186" ht="15.75">
      <c r="A186" s="27"/>
    </row>
    <row r="187" ht="15.75">
      <c r="A187" s="27"/>
    </row>
    <row r="188" ht="15.75">
      <c r="A188" s="27"/>
    </row>
    <row r="189" ht="15.75">
      <c r="A189" s="27"/>
    </row>
    <row r="190" ht="15.75">
      <c r="A190" s="27"/>
    </row>
    <row r="191" ht="15.75">
      <c r="A191" s="27"/>
    </row>
    <row r="192" ht="15.75">
      <c r="A192" s="27"/>
    </row>
    <row r="193" ht="15.75">
      <c r="A193" s="27"/>
    </row>
    <row r="194" ht="15.75">
      <c r="A194" s="27"/>
    </row>
    <row r="195" ht="15.75">
      <c r="A195" s="27"/>
    </row>
    <row r="196" ht="15.75">
      <c r="A196" s="27"/>
    </row>
    <row r="197" ht="15.75">
      <c r="A197" s="27"/>
    </row>
    <row r="198" ht="15.75">
      <c r="A198" s="27"/>
    </row>
    <row r="199" ht="15.75">
      <c r="A199" s="27"/>
    </row>
    <row r="200" ht="15.75">
      <c r="A200" s="27"/>
    </row>
    <row r="201" ht="15.75">
      <c r="A201" s="27"/>
    </row>
    <row r="202" ht="15.75">
      <c r="A202" s="27"/>
    </row>
    <row r="203" ht="15.75">
      <c r="A203" s="27"/>
    </row>
    <row r="204" ht="15.75">
      <c r="A204" s="27"/>
    </row>
    <row r="205" ht="15.75">
      <c r="A205" s="27"/>
    </row>
    <row r="206" ht="15.75">
      <c r="A206" s="27"/>
    </row>
    <row r="207" ht="15.75">
      <c r="A207" s="27"/>
    </row>
    <row r="208" ht="15.75">
      <c r="A208" s="27"/>
    </row>
    <row r="209" ht="15.75">
      <c r="A209" s="27"/>
    </row>
    <row r="210" ht="15.75">
      <c r="A210" s="27"/>
    </row>
    <row r="211" ht="15.75">
      <c r="A211" s="27"/>
    </row>
    <row r="212" ht="15.75">
      <c r="A212" s="27"/>
    </row>
    <row r="213" ht="15.75">
      <c r="A213" s="27"/>
    </row>
    <row r="214" ht="15.75">
      <c r="A214" s="27"/>
    </row>
    <row r="215" ht="15.75">
      <c r="A215" s="27"/>
    </row>
    <row r="216" ht="15.75">
      <c r="A216" s="27"/>
    </row>
    <row r="217" ht="15.75">
      <c r="A217" s="27"/>
    </row>
    <row r="218" ht="15.75">
      <c r="A218" s="27"/>
    </row>
    <row r="219" ht="15.75">
      <c r="A219" s="27"/>
    </row>
    <row r="220" ht="15.75">
      <c r="A220" s="27"/>
    </row>
    <row r="221" ht="15.75">
      <c r="A221" s="27"/>
    </row>
    <row r="222" ht="15.75">
      <c r="A222" s="27"/>
    </row>
    <row r="223" ht="15.75">
      <c r="A223" s="27"/>
    </row>
    <row r="224" ht="15.75">
      <c r="A224" s="27"/>
    </row>
    <row r="225" ht="15.75">
      <c r="A225" s="27"/>
    </row>
    <row r="226" ht="15.75">
      <c r="A226" s="27"/>
    </row>
    <row r="227" ht="15.75">
      <c r="A227" s="27"/>
    </row>
    <row r="228" ht="15.75">
      <c r="A228" s="27"/>
    </row>
    <row r="229" ht="15.75">
      <c r="A229" s="27"/>
    </row>
    <row r="230" ht="15.75">
      <c r="A230" s="27"/>
    </row>
    <row r="231" ht="15.75">
      <c r="A231" s="27"/>
    </row>
    <row r="232" ht="15.75">
      <c r="A232" s="27"/>
    </row>
    <row r="233" ht="15.75">
      <c r="A233" s="27"/>
    </row>
    <row r="234" ht="15.75">
      <c r="A234" s="27"/>
    </row>
    <row r="235" ht="15.75">
      <c r="A235" s="27"/>
    </row>
    <row r="236" ht="15.75">
      <c r="A236" s="27"/>
    </row>
    <row r="237" ht="15.75">
      <c r="A237" s="27"/>
    </row>
    <row r="238" ht="15.75">
      <c r="A238" s="27"/>
    </row>
    <row r="239" ht="15.75">
      <c r="A239" s="27"/>
    </row>
    <row r="240" ht="15.75">
      <c r="A240" s="27"/>
    </row>
    <row r="241" ht="15.75">
      <c r="A241" s="27"/>
    </row>
    <row r="242" ht="15.75">
      <c r="A242" s="27"/>
    </row>
    <row r="243" ht="15.75">
      <c r="A243" s="27"/>
    </row>
    <row r="244" ht="15.75">
      <c r="A244" s="27"/>
    </row>
    <row r="245" ht="15.75">
      <c r="A245" s="27"/>
    </row>
    <row r="246" ht="15.75">
      <c r="A246" s="27"/>
    </row>
    <row r="247" ht="15.75">
      <c r="A247" s="27"/>
    </row>
    <row r="248" ht="15.75">
      <c r="A248" s="27"/>
    </row>
    <row r="249" ht="15.75">
      <c r="A249" s="27"/>
    </row>
    <row r="250" ht="15.75">
      <c r="A250" s="27"/>
    </row>
    <row r="251" ht="15.75">
      <c r="A251" s="27"/>
    </row>
    <row r="252" ht="15.75">
      <c r="A252" s="27"/>
    </row>
    <row r="253" ht="15.75">
      <c r="A253" s="27"/>
    </row>
    <row r="254" ht="15.75">
      <c r="A254" s="27"/>
    </row>
    <row r="255" ht="15.75">
      <c r="A255" s="27"/>
    </row>
    <row r="256" ht="15.75">
      <c r="A256" s="27"/>
    </row>
    <row r="257" ht="15.75">
      <c r="A257" s="27"/>
    </row>
    <row r="258" ht="15.75">
      <c r="A258" s="27"/>
    </row>
    <row r="259" ht="15.75">
      <c r="A259" s="27"/>
    </row>
    <row r="260" ht="15.75">
      <c r="A260" s="27"/>
    </row>
    <row r="261" ht="15.75">
      <c r="A261" s="27"/>
    </row>
    <row r="262" ht="15.75">
      <c r="A262" s="27"/>
    </row>
    <row r="263" ht="15.75">
      <c r="A263" s="27"/>
    </row>
    <row r="264" ht="15.75">
      <c r="A264" s="27"/>
    </row>
    <row r="265" ht="15.75">
      <c r="A265" s="27"/>
    </row>
    <row r="266" ht="15.75">
      <c r="A266" s="27"/>
    </row>
    <row r="267" ht="15.75">
      <c r="A267" s="27"/>
    </row>
    <row r="268" ht="15.75">
      <c r="A268" s="27"/>
    </row>
    <row r="269" ht="15.75">
      <c r="A269" s="27"/>
    </row>
    <row r="270" ht="15.75">
      <c r="A270" s="27"/>
    </row>
    <row r="271" ht="15.75">
      <c r="A271" s="27"/>
    </row>
    <row r="272" ht="15.75">
      <c r="A272" s="27"/>
    </row>
    <row r="273" ht="15.75">
      <c r="A273" s="27"/>
    </row>
    <row r="274" ht="15.75">
      <c r="A274" s="27"/>
    </row>
    <row r="275" ht="15.75">
      <c r="A275" s="27"/>
    </row>
    <row r="276" ht="15.75">
      <c r="A276" s="27"/>
    </row>
    <row r="277" ht="15.75">
      <c r="A277" s="27"/>
    </row>
    <row r="278" ht="15.75">
      <c r="A278" s="27"/>
    </row>
    <row r="279" ht="15.75">
      <c r="A279" s="27"/>
    </row>
    <row r="280" ht="15.75">
      <c r="A280" s="27"/>
    </row>
    <row r="281" ht="15.75">
      <c r="A281" s="27"/>
    </row>
    <row r="282" ht="15.75">
      <c r="A282" s="27"/>
    </row>
    <row r="283" ht="15.75">
      <c r="A283" s="27"/>
    </row>
    <row r="284" ht="15.75">
      <c r="A284" s="27"/>
    </row>
    <row r="285" ht="15.75">
      <c r="A285" s="27"/>
    </row>
    <row r="286" ht="15.75">
      <c r="A286" s="27"/>
    </row>
    <row r="287" ht="15.75">
      <c r="A287" s="27"/>
    </row>
    <row r="288" ht="15.75">
      <c r="A288" s="27"/>
    </row>
    <row r="289" ht="15.75">
      <c r="A289" s="27"/>
    </row>
    <row r="290" ht="15.75">
      <c r="A290" s="27"/>
    </row>
    <row r="291" ht="15.75">
      <c r="A291" s="27"/>
    </row>
    <row r="292" ht="15.75">
      <c r="A292" s="27"/>
    </row>
    <row r="293" ht="15.75">
      <c r="A293" s="27"/>
    </row>
    <row r="294" ht="15.75">
      <c r="A294" s="27"/>
    </row>
    <row r="295" ht="15.75">
      <c r="A295" s="27"/>
    </row>
    <row r="296" ht="15.75">
      <c r="A296" s="27"/>
    </row>
    <row r="297" ht="15.75">
      <c r="A297" s="27"/>
    </row>
    <row r="298" ht="15.75">
      <c r="A298" s="27"/>
    </row>
    <row r="299" ht="15.75">
      <c r="A299" s="27"/>
    </row>
    <row r="300" ht="15.75">
      <c r="A300" s="27"/>
    </row>
    <row r="301" ht="15.75">
      <c r="A301" s="27"/>
    </row>
    <row r="302" ht="15.75">
      <c r="A302" s="27"/>
    </row>
    <row r="303" ht="15.75">
      <c r="A303" s="27"/>
    </row>
    <row r="304" ht="15.75">
      <c r="A304" s="27"/>
    </row>
    <row r="305" ht="15.75">
      <c r="A305" s="27"/>
    </row>
    <row r="306" ht="15.75">
      <c r="A306" s="27"/>
    </row>
    <row r="307" ht="15.75">
      <c r="A307" s="27"/>
    </row>
    <row r="308" ht="15.75">
      <c r="A308" s="27"/>
    </row>
    <row r="309" ht="15.75">
      <c r="A309" s="27"/>
    </row>
    <row r="310" ht="15.75">
      <c r="A310" s="27"/>
    </row>
    <row r="311" ht="15.75">
      <c r="A311" s="27"/>
    </row>
    <row r="312" ht="15.75">
      <c r="A312" s="27"/>
    </row>
    <row r="313" ht="15.75">
      <c r="A313" s="27"/>
    </row>
    <row r="314" ht="15.75">
      <c r="A314" s="27"/>
    </row>
    <row r="315" ht="15.75">
      <c r="A315" s="27"/>
    </row>
    <row r="316" ht="15.75">
      <c r="A316" s="27"/>
    </row>
    <row r="317" ht="15.75">
      <c r="A317" s="27"/>
    </row>
    <row r="318" ht="15.75">
      <c r="A318" s="27"/>
    </row>
    <row r="319" ht="15.75">
      <c r="A319" s="27"/>
    </row>
    <row r="320" ht="15.75">
      <c r="A320" s="27"/>
    </row>
    <row r="321" ht="15.75">
      <c r="A321" s="27"/>
    </row>
    <row r="322" ht="15.75">
      <c r="A322" s="27"/>
    </row>
    <row r="323" ht="15.75">
      <c r="A323" s="27"/>
    </row>
    <row r="324" ht="15.75">
      <c r="A324" s="27"/>
    </row>
    <row r="325" ht="15.75">
      <c r="A325" s="27"/>
    </row>
    <row r="326" ht="15.75">
      <c r="A326" s="27"/>
    </row>
    <row r="327" ht="15.75">
      <c r="A327" s="27"/>
    </row>
    <row r="328" ht="15.75">
      <c r="A328" s="27"/>
    </row>
    <row r="329" ht="15.75">
      <c r="A329" s="27"/>
    </row>
    <row r="330" ht="15.75">
      <c r="A330" s="27"/>
    </row>
    <row r="331" ht="15.75">
      <c r="A331" s="27"/>
    </row>
    <row r="332" ht="15.75">
      <c r="A332" s="27"/>
    </row>
    <row r="333" ht="15.75">
      <c r="A333" s="27"/>
    </row>
    <row r="334" ht="15.75">
      <c r="A334" s="27"/>
    </row>
    <row r="335" ht="15.75">
      <c r="A335" s="27"/>
    </row>
    <row r="336" ht="15.75">
      <c r="A336" s="27"/>
    </row>
    <row r="337" ht="15.75">
      <c r="A337" s="27"/>
    </row>
    <row r="338" ht="15.75">
      <c r="A338" s="27"/>
    </row>
    <row r="339" ht="15.75">
      <c r="A339" s="27"/>
    </row>
    <row r="340" ht="15.75">
      <c r="A340" s="27"/>
    </row>
    <row r="341" ht="15.75">
      <c r="A341" s="27"/>
    </row>
    <row r="342" ht="15.75">
      <c r="A342" s="27"/>
    </row>
    <row r="343" ht="15.75">
      <c r="A343" s="27"/>
    </row>
    <row r="344" ht="15.75">
      <c r="A344" s="27"/>
    </row>
    <row r="345" ht="15.75">
      <c r="A345" s="27"/>
    </row>
    <row r="346" ht="15.75">
      <c r="A346" s="27"/>
    </row>
    <row r="347" ht="15.75">
      <c r="A347" s="27"/>
    </row>
    <row r="348" ht="15.75">
      <c r="A348" s="27"/>
    </row>
    <row r="349" ht="15.75">
      <c r="A349" s="27"/>
    </row>
    <row r="350" ht="15.75">
      <c r="A350" s="27"/>
    </row>
    <row r="351" ht="15.75">
      <c r="A351" s="27"/>
    </row>
    <row r="352" ht="15.75">
      <c r="A352" s="27"/>
    </row>
    <row r="353" ht="15.75">
      <c r="A353" s="27"/>
    </row>
    <row r="354" ht="15.75">
      <c r="A354" s="27"/>
    </row>
    <row r="355" ht="15.75">
      <c r="A355" s="27"/>
    </row>
    <row r="356" ht="15.75">
      <c r="A356" s="27"/>
    </row>
    <row r="357" ht="15.75">
      <c r="A357" s="27"/>
    </row>
    <row r="358" ht="15.75">
      <c r="A358" s="27"/>
    </row>
    <row r="359" ht="15.75">
      <c r="A359" s="27"/>
    </row>
    <row r="360" ht="15.75">
      <c r="A360" s="27"/>
    </row>
    <row r="361" ht="15.75">
      <c r="A361" s="27"/>
    </row>
    <row r="362" ht="15.75">
      <c r="A362" s="27"/>
    </row>
    <row r="363" ht="15.75">
      <c r="A363" s="27"/>
    </row>
    <row r="364" ht="15.75">
      <c r="A364" s="27"/>
    </row>
    <row r="365" ht="15.75">
      <c r="A365" s="27"/>
    </row>
    <row r="366" ht="15.75">
      <c r="A366" s="27"/>
    </row>
    <row r="367" ht="15.75">
      <c r="A367" s="27"/>
    </row>
    <row r="368" ht="15.75">
      <c r="A368" s="27"/>
    </row>
    <row r="369" ht="15.75">
      <c r="A369" s="27"/>
    </row>
    <row r="370" ht="15.75">
      <c r="A370" s="27"/>
    </row>
    <row r="371" ht="15.75">
      <c r="A371" s="27"/>
    </row>
    <row r="372" ht="15.75">
      <c r="A372" s="27"/>
    </row>
    <row r="373" ht="15.75">
      <c r="A373" s="27"/>
    </row>
    <row r="374" ht="15.75">
      <c r="A374" s="27"/>
    </row>
    <row r="375" ht="15.75">
      <c r="A375" s="27"/>
    </row>
    <row r="376" ht="15.75">
      <c r="A376" s="27"/>
    </row>
    <row r="377" ht="15.75">
      <c r="A377" s="27"/>
    </row>
    <row r="378" ht="15.75">
      <c r="A378" s="27"/>
    </row>
    <row r="379" ht="15.75">
      <c r="A379" s="27"/>
    </row>
    <row r="380" ht="15.75">
      <c r="A380" s="27"/>
    </row>
    <row r="381" ht="15.75">
      <c r="A381" s="27"/>
    </row>
    <row r="382" ht="15.75">
      <c r="A382" s="27"/>
    </row>
    <row r="383" ht="15.75">
      <c r="A383" s="27"/>
    </row>
    <row r="384" ht="15.75">
      <c r="A384" s="27"/>
    </row>
    <row r="385" ht="15.75">
      <c r="A385" s="27"/>
    </row>
    <row r="386" ht="15.75">
      <c r="A386" s="27"/>
    </row>
    <row r="387" ht="15.75">
      <c r="A387" s="27"/>
    </row>
    <row r="388" ht="15.75">
      <c r="A388" s="27"/>
    </row>
    <row r="389" ht="15.75">
      <c r="A389" s="27"/>
    </row>
    <row r="390" ht="15.75">
      <c r="A390" s="27"/>
    </row>
    <row r="391" ht="15.75">
      <c r="A391" s="27"/>
    </row>
    <row r="392" ht="15.75">
      <c r="A392" s="27"/>
    </row>
    <row r="393" ht="15.75">
      <c r="A393" s="27"/>
    </row>
    <row r="394" ht="15.75">
      <c r="A394" s="27"/>
    </row>
    <row r="395" ht="15.75">
      <c r="A395" s="27"/>
    </row>
    <row r="396" ht="15.75">
      <c r="A396" s="27"/>
    </row>
    <row r="397" ht="15.75">
      <c r="A397" s="27"/>
    </row>
    <row r="398" ht="15.75">
      <c r="A398" s="27"/>
    </row>
    <row r="399" ht="15.75">
      <c r="A399" s="27"/>
    </row>
    <row r="400" ht="15.75">
      <c r="A400" s="27"/>
    </row>
    <row r="401" ht="15.75">
      <c r="A401" s="27"/>
    </row>
    <row r="402" ht="15.75">
      <c r="A402" s="27"/>
    </row>
    <row r="403" ht="15.75">
      <c r="A403" s="27"/>
    </row>
    <row r="404" ht="15.75">
      <c r="A404" s="27"/>
    </row>
    <row r="405" ht="15.75">
      <c r="A405" s="27"/>
    </row>
    <row r="406" ht="15.75">
      <c r="A406" s="27"/>
    </row>
    <row r="407" ht="15.75">
      <c r="A407" s="27"/>
    </row>
    <row r="408" ht="15.75">
      <c r="A408" s="27"/>
    </row>
    <row r="409" ht="15.75">
      <c r="A409" s="27"/>
    </row>
    <row r="410" ht="15.75">
      <c r="A410" s="27"/>
    </row>
    <row r="411" ht="15.75">
      <c r="A411" s="27"/>
    </row>
    <row r="412" ht="15.75">
      <c r="A412" s="27"/>
    </row>
    <row r="413" ht="15.75">
      <c r="A413" s="27"/>
    </row>
    <row r="414" ht="15.75">
      <c r="A414" s="27"/>
    </row>
    <row r="415" ht="15.75">
      <c r="A415" s="27"/>
    </row>
    <row r="416" ht="15.75">
      <c r="A416" s="27"/>
    </row>
    <row r="417" ht="15.75">
      <c r="A417" s="27"/>
    </row>
    <row r="418" ht="15.75">
      <c r="A418" s="27"/>
    </row>
    <row r="419" ht="15.75">
      <c r="A419" s="27"/>
    </row>
    <row r="420" ht="15.75">
      <c r="A420" s="27"/>
    </row>
    <row r="421" ht="15.75">
      <c r="A421" s="27"/>
    </row>
    <row r="422" ht="15.75">
      <c r="A422" s="27"/>
    </row>
    <row r="423" ht="15.75">
      <c r="A423" s="27"/>
    </row>
    <row r="424" ht="15.75">
      <c r="A424" s="27"/>
    </row>
    <row r="425" ht="15.75">
      <c r="A425" s="27"/>
    </row>
    <row r="426" ht="15.75">
      <c r="A426" s="27"/>
    </row>
    <row r="427" ht="15.75">
      <c r="A427" s="27"/>
    </row>
    <row r="428" ht="15.75">
      <c r="A428" s="27"/>
    </row>
    <row r="429" ht="15.75">
      <c r="A429" s="27"/>
    </row>
    <row r="430" ht="15.75">
      <c r="A430" s="27"/>
    </row>
    <row r="431" ht="15.75">
      <c r="A431" s="27"/>
    </row>
    <row r="432" ht="15.75">
      <c r="A432" s="27"/>
    </row>
    <row r="433" ht="15.75">
      <c r="A433" s="27"/>
    </row>
    <row r="434" ht="15.75">
      <c r="A434" s="27"/>
    </row>
    <row r="435" ht="15.75">
      <c r="A435" s="27"/>
    </row>
    <row r="436" ht="15.75">
      <c r="A436" s="27"/>
    </row>
    <row r="437" ht="15.75">
      <c r="A437" s="27"/>
    </row>
    <row r="438" ht="15.75">
      <c r="A438" s="27"/>
    </row>
    <row r="439" ht="15.75">
      <c r="A439" s="27"/>
    </row>
    <row r="440" ht="15.75">
      <c r="A440" s="27"/>
    </row>
    <row r="441" ht="15.75">
      <c r="A441" s="27"/>
    </row>
    <row r="442" ht="15.75">
      <c r="A442" s="27"/>
    </row>
    <row r="443" ht="15.75">
      <c r="A443" s="27"/>
    </row>
    <row r="444" ht="15.75">
      <c r="A444" s="27"/>
    </row>
    <row r="445" ht="15.75">
      <c r="A445" s="27"/>
    </row>
    <row r="446" ht="15.75">
      <c r="A446" s="27"/>
    </row>
    <row r="447" ht="15.75">
      <c r="A447" s="27"/>
    </row>
    <row r="448" ht="15.75">
      <c r="A448" s="27"/>
    </row>
    <row r="449" ht="15.75">
      <c r="A449" s="27"/>
    </row>
    <row r="450" ht="15.75">
      <c r="A450" s="27"/>
    </row>
    <row r="451" ht="15.75">
      <c r="A451" s="27"/>
    </row>
    <row r="452" ht="15.75">
      <c r="A452" s="27"/>
    </row>
    <row r="453" ht="15.75">
      <c r="A453" s="27"/>
    </row>
    <row r="454" ht="15.75">
      <c r="A454" s="27"/>
    </row>
    <row r="455" ht="15.75">
      <c r="A455" s="27"/>
    </row>
    <row r="456" ht="15.75">
      <c r="A456" s="27"/>
    </row>
    <row r="457" ht="15.75">
      <c r="A457" s="27"/>
    </row>
    <row r="458" ht="15.75">
      <c r="A458" s="27"/>
    </row>
    <row r="459" ht="15.75">
      <c r="A459" s="27"/>
    </row>
    <row r="460" ht="15.75">
      <c r="A460" s="27"/>
    </row>
    <row r="461" ht="15.75">
      <c r="A461" s="27"/>
    </row>
    <row r="462" ht="15.75">
      <c r="A462" s="27"/>
    </row>
    <row r="463" ht="15.75">
      <c r="A463" s="27"/>
    </row>
    <row r="464" ht="15.75">
      <c r="A464" s="27"/>
    </row>
    <row r="465" ht="15.75">
      <c r="A465" s="27"/>
    </row>
    <row r="466" ht="15.75">
      <c r="A466" s="27"/>
    </row>
    <row r="467" ht="15.75">
      <c r="A467" s="27"/>
    </row>
    <row r="468" ht="15.75">
      <c r="A468" s="27"/>
    </row>
    <row r="469" ht="15.75">
      <c r="A469" s="27"/>
    </row>
    <row r="470" ht="15.75">
      <c r="A470" s="27"/>
    </row>
    <row r="471" ht="15.75">
      <c r="A471" s="27"/>
    </row>
    <row r="472" ht="15.75">
      <c r="A472" s="27"/>
    </row>
    <row r="473" ht="15.75">
      <c r="A473" s="27"/>
    </row>
    <row r="474" ht="15.75">
      <c r="A474" s="27"/>
    </row>
    <row r="475" ht="15.75">
      <c r="A475" s="27"/>
    </row>
    <row r="476" ht="15.75">
      <c r="A476" s="27"/>
    </row>
    <row r="477" ht="15.75">
      <c r="A477" s="27"/>
    </row>
    <row r="478" ht="15.75">
      <c r="A478" s="27"/>
    </row>
    <row r="479" ht="15.75">
      <c r="A479" s="27"/>
    </row>
    <row r="480" ht="15.75">
      <c r="A480" s="27"/>
    </row>
    <row r="481" ht="15.75">
      <c r="A481" s="27"/>
    </row>
    <row r="482" ht="15.75">
      <c r="A482" s="27"/>
    </row>
    <row r="483" ht="15.75">
      <c r="A483" s="27"/>
    </row>
    <row r="484" ht="15.75">
      <c r="A484" s="27"/>
    </row>
    <row r="485" ht="15.75">
      <c r="A485" s="27"/>
    </row>
    <row r="486" ht="15.75">
      <c r="A486" s="27"/>
    </row>
    <row r="487" ht="15.75">
      <c r="A487" s="27"/>
    </row>
    <row r="488" ht="15.75">
      <c r="A488" s="27"/>
    </row>
    <row r="489" ht="15.75">
      <c r="A489" s="27"/>
    </row>
    <row r="490" ht="15.75">
      <c r="A490" s="27"/>
    </row>
    <row r="491" ht="15.75">
      <c r="A491" s="27"/>
    </row>
    <row r="492" ht="15.75">
      <c r="A492" s="27"/>
    </row>
    <row r="493" ht="15.75">
      <c r="A493" s="27"/>
    </row>
    <row r="494" ht="15.75">
      <c r="A494" s="27"/>
    </row>
    <row r="495" ht="15.75">
      <c r="A495" s="27"/>
    </row>
    <row r="496" ht="15.75">
      <c r="A496" s="27"/>
    </row>
    <row r="497" ht="15.75">
      <c r="A497" s="27"/>
    </row>
    <row r="498" ht="15.75">
      <c r="A498" s="27"/>
    </row>
    <row r="499" ht="15.75">
      <c r="A499" s="27"/>
    </row>
    <row r="500" ht="15.75">
      <c r="A500" s="27"/>
    </row>
    <row r="501" ht="15.75">
      <c r="A501" s="27"/>
    </row>
    <row r="502" ht="15.75">
      <c r="A502" s="27"/>
    </row>
    <row r="503" ht="15.75">
      <c r="A503" s="27"/>
    </row>
    <row r="504" ht="15.75">
      <c r="A504" s="27"/>
    </row>
    <row r="505" ht="15.75">
      <c r="A505" s="27"/>
    </row>
    <row r="506" ht="15.75">
      <c r="A506" s="27"/>
    </row>
    <row r="507" ht="15.75">
      <c r="A507" s="27"/>
    </row>
    <row r="508" ht="15.75">
      <c r="A508" s="27"/>
    </row>
    <row r="509" ht="15.75">
      <c r="A509" s="27"/>
    </row>
    <row r="510" ht="15.75">
      <c r="A510" s="27"/>
    </row>
    <row r="511" ht="15.75">
      <c r="A511" s="27"/>
    </row>
    <row r="512" ht="15.75">
      <c r="A512" s="27"/>
    </row>
    <row r="513" ht="15.75">
      <c r="A513" s="27"/>
    </row>
    <row r="514" ht="15.75">
      <c r="A514" s="27"/>
    </row>
    <row r="515" ht="15.75">
      <c r="A515" s="27"/>
    </row>
    <row r="516" ht="15.75">
      <c r="A516" s="27"/>
    </row>
    <row r="517" ht="15.75">
      <c r="A517" s="27"/>
    </row>
    <row r="518" ht="15.75">
      <c r="A518" s="27"/>
    </row>
    <row r="519" ht="15.75">
      <c r="A519" s="27"/>
    </row>
    <row r="520" ht="15.75">
      <c r="A520" s="27"/>
    </row>
    <row r="521" ht="15.75">
      <c r="A521" s="27"/>
    </row>
    <row r="522" ht="15.75">
      <c r="A522" s="27"/>
    </row>
    <row r="523" ht="15.75">
      <c r="A523" s="27"/>
    </row>
    <row r="524" ht="15.75">
      <c r="A524" s="27"/>
    </row>
    <row r="525" ht="15.75">
      <c r="A525" s="27"/>
    </row>
    <row r="526" ht="15.75">
      <c r="A526" s="27"/>
    </row>
    <row r="527" ht="15.75">
      <c r="A527" s="27"/>
    </row>
    <row r="528" ht="15.75">
      <c r="A528" s="27"/>
    </row>
    <row r="529" ht="15.75">
      <c r="A529" s="27"/>
    </row>
    <row r="530" ht="15.75">
      <c r="A530" s="27"/>
    </row>
    <row r="531" ht="15.75">
      <c r="A531" s="27"/>
    </row>
    <row r="532" ht="15.75">
      <c r="A532" s="27"/>
    </row>
    <row r="533" ht="15.75">
      <c r="A533" s="27"/>
    </row>
    <row r="534" ht="15.75">
      <c r="A534" s="27"/>
    </row>
    <row r="535" ht="15.75">
      <c r="A535" s="27"/>
    </row>
    <row r="536" ht="15.75">
      <c r="A536" s="27"/>
    </row>
    <row r="537" ht="15.75">
      <c r="A537" s="27"/>
    </row>
    <row r="538" ht="15.75">
      <c r="A538" s="27"/>
    </row>
    <row r="539" ht="15.75">
      <c r="A539" s="27"/>
    </row>
    <row r="540" ht="15.75">
      <c r="A540" s="27"/>
    </row>
    <row r="541" ht="15.75">
      <c r="A541" s="27"/>
    </row>
    <row r="542" ht="15.75">
      <c r="A542" s="27"/>
    </row>
    <row r="543" ht="15.75">
      <c r="A543" s="27"/>
    </row>
    <row r="544" ht="15.75">
      <c r="A544" s="27"/>
    </row>
    <row r="545" ht="15.75">
      <c r="A545" s="27"/>
    </row>
    <row r="546" ht="15.75">
      <c r="A546" s="27"/>
    </row>
    <row r="547" ht="15.75">
      <c r="A547" s="27"/>
    </row>
    <row r="548" ht="15.75">
      <c r="A548" s="27"/>
    </row>
    <row r="549" ht="15.75">
      <c r="A549" s="27"/>
    </row>
    <row r="550" ht="15.75">
      <c r="A550" s="27"/>
    </row>
    <row r="551" ht="15.75">
      <c r="A551" s="27"/>
    </row>
    <row r="552" ht="15.75">
      <c r="A552" s="27"/>
    </row>
    <row r="553" ht="15.75">
      <c r="A553" s="27"/>
    </row>
    <row r="554" ht="15.75">
      <c r="A554" s="27"/>
    </row>
    <row r="555" ht="15.75">
      <c r="A555" s="27"/>
    </row>
    <row r="556" ht="15.75">
      <c r="A556" s="27"/>
    </row>
    <row r="557" ht="15.75">
      <c r="A557" s="27"/>
    </row>
    <row r="558" ht="15.75">
      <c r="A558" s="27"/>
    </row>
    <row r="559" ht="15.75">
      <c r="A559" s="27"/>
    </row>
    <row r="560" ht="15.75">
      <c r="A560" s="27"/>
    </row>
    <row r="561" ht="15.75">
      <c r="A561" s="27"/>
    </row>
    <row r="562" ht="15.75">
      <c r="A562" s="27"/>
    </row>
    <row r="563" ht="15.75">
      <c r="A563" s="27"/>
    </row>
    <row r="564" ht="15.75">
      <c r="A564" s="27"/>
    </row>
    <row r="565" ht="15.75">
      <c r="A565" s="27"/>
    </row>
    <row r="566" ht="15.75">
      <c r="A566" s="27"/>
    </row>
    <row r="567" ht="15.75">
      <c r="A567" s="27"/>
    </row>
    <row r="568" ht="15.75">
      <c r="A568" s="27"/>
    </row>
    <row r="569" ht="15.75">
      <c r="A569" s="27"/>
    </row>
    <row r="570" ht="15.75">
      <c r="A570" s="27"/>
    </row>
    <row r="571" ht="15.75">
      <c r="A571" s="27"/>
    </row>
    <row r="572" ht="15.75">
      <c r="A572" s="27"/>
    </row>
    <row r="573" ht="15.75">
      <c r="A573" s="27"/>
    </row>
    <row r="574" ht="15.75">
      <c r="A574" s="27"/>
    </row>
    <row r="575" ht="15.75">
      <c r="A575" s="27"/>
    </row>
    <row r="576" ht="15.75">
      <c r="A576" s="27"/>
    </row>
    <row r="577" ht="15.75">
      <c r="A577" s="27"/>
    </row>
    <row r="578" ht="15.75">
      <c r="A578" s="27"/>
    </row>
    <row r="579" ht="15.75">
      <c r="A579" s="27"/>
    </row>
    <row r="580" ht="15.75">
      <c r="A580" s="27"/>
    </row>
    <row r="581" ht="15.75">
      <c r="A581" s="27"/>
    </row>
    <row r="582" ht="15.75">
      <c r="A582" s="27"/>
    </row>
    <row r="583" ht="15.75">
      <c r="A583" s="27"/>
    </row>
    <row r="584" ht="15.75">
      <c r="A584" s="27"/>
    </row>
    <row r="585" ht="15.75">
      <c r="A585" s="27"/>
    </row>
    <row r="586" ht="15.75">
      <c r="A586" s="27"/>
    </row>
    <row r="587" ht="15.75">
      <c r="A587" s="27"/>
    </row>
    <row r="588" ht="15.75">
      <c r="A588" s="27"/>
    </row>
    <row r="589" ht="15.75">
      <c r="A589" s="27"/>
    </row>
    <row r="590" ht="15.75">
      <c r="A590" s="27"/>
    </row>
    <row r="591" ht="15.75">
      <c r="A591" s="27"/>
    </row>
    <row r="592" ht="15.75">
      <c r="A592" s="27"/>
    </row>
    <row r="593" ht="15.75">
      <c r="A593" s="27"/>
    </row>
    <row r="594" ht="15.75">
      <c r="A594" s="27"/>
    </row>
    <row r="595" ht="15.75">
      <c r="A595" s="27"/>
    </row>
    <row r="596" ht="15.75">
      <c r="A596" s="27"/>
    </row>
    <row r="597" ht="15.75">
      <c r="A597" s="27"/>
    </row>
    <row r="598" ht="15.75">
      <c r="A598" s="27"/>
    </row>
    <row r="599" ht="15.75">
      <c r="A599" s="27"/>
    </row>
    <row r="600" ht="15.75">
      <c r="A600" s="27"/>
    </row>
    <row r="601" ht="15.75">
      <c r="A601" s="27"/>
    </row>
    <row r="602" ht="15.75">
      <c r="A602" s="27"/>
    </row>
    <row r="603" ht="15.75">
      <c r="A603" s="27"/>
    </row>
    <row r="604" ht="15.75">
      <c r="A604" s="27"/>
    </row>
    <row r="605" ht="15.75">
      <c r="A605" s="27"/>
    </row>
    <row r="606" ht="15.75">
      <c r="A606" s="27"/>
    </row>
    <row r="607" ht="15.75">
      <c r="A607" s="27"/>
    </row>
    <row r="608" ht="15.75">
      <c r="A608" s="27"/>
    </row>
    <row r="609" ht="15.75">
      <c r="A609" s="27"/>
    </row>
    <row r="610" ht="15.75">
      <c r="A610" s="27"/>
    </row>
    <row r="611" ht="15.75">
      <c r="A611" s="27"/>
    </row>
    <row r="612" ht="15.75">
      <c r="A612" s="27"/>
    </row>
    <row r="613" ht="15.75">
      <c r="A613" s="27"/>
    </row>
    <row r="614" ht="15.75">
      <c r="A614" s="27"/>
    </row>
    <row r="615" ht="15.75">
      <c r="A615" s="27"/>
    </row>
    <row r="616" ht="15.75">
      <c r="A616" s="27"/>
    </row>
    <row r="617" ht="15.75">
      <c r="A617" s="27"/>
    </row>
    <row r="618" ht="15.75">
      <c r="A618" s="27"/>
    </row>
    <row r="619" ht="15.75">
      <c r="A619" s="27"/>
    </row>
    <row r="620" ht="15.75">
      <c r="A620" s="27"/>
    </row>
    <row r="621" ht="15.75">
      <c r="A621" s="27"/>
    </row>
    <row r="622" ht="15.75">
      <c r="A622" s="27"/>
    </row>
    <row r="623" ht="15.75">
      <c r="A623" s="27"/>
    </row>
    <row r="624" ht="15.75">
      <c r="A624" s="27"/>
    </row>
    <row r="625" ht="15.75">
      <c r="A625" s="27"/>
    </row>
    <row r="626" ht="15.75">
      <c r="A626" s="27"/>
    </row>
    <row r="627" ht="15.75">
      <c r="A627" s="27"/>
    </row>
    <row r="628" ht="15.75">
      <c r="A628" s="27"/>
    </row>
    <row r="629" ht="15.75">
      <c r="A629" s="27"/>
    </row>
    <row r="630" ht="15.75">
      <c r="A630" s="27"/>
    </row>
    <row r="631" ht="15.75">
      <c r="A631" s="27"/>
    </row>
    <row r="632" ht="15.75">
      <c r="A632" s="27"/>
    </row>
    <row r="633" ht="15.75">
      <c r="A633" s="27"/>
    </row>
    <row r="634" ht="15.75">
      <c r="A634" s="27"/>
    </row>
    <row r="635" ht="15.75">
      <c r="A635" s="27"/>
    </row>
    <row r="636" ht="15.75">
      <c r="A636" s="27"/>
    </row>
    <row r="637" ht="15.75">
      <c r="A637" s="27"/>
    </row>
    <row r="638" ht="15.75">
      <c r="A638" s="27"/>
    </row>
    <row r="639" ht="15.75">
      <c r="A639" s="27"/>
    </row>
    <row r="640" ht="15.75">
      <c r="A640" s="27"/>
    </row>
    <row r="641" ht="15.75">
      <c r="A641" s="27"/>
    </row>
    <row r="642" ht="15.75">
      <c r="A642" s="27"/>
    </row>
    <row r="643" ht="15.75">
      <c r="A643" s="27"/>
    </row>
    <row r="644" ht="15.75">
      <c r="A644" s="27"/>
    </row>
    <row r="645" ht="15.75">
      <c r="A645" s="27"/>
    </row>
    <row r="646" ht="15.75">
      <c r="A646" s="27"/>
    </row>
    <row r="647" ht="15.75">
      <c r="A647" s="27"/>
    </row>
    <row r="648" ht="15.75">
      <c r="A648" s="27"/>
    </row>
    <row r="649" ht="15.75">
      <c r="A649" s="27"/>
    </row>
    <row r="650" ht="15.75">
      <c r="A650" s="27"/>
    </row>
    <row r="651" ht="15.75">
      <c r="A651" s="27"/>
    </row>
    <row r="652" ht="15.75">
      <c r="A652" s="27"/>
    </row>
    <row r="653" ht="15.75">
      <c r="A653" s="27"/>
    </row>
    <row r="654" ht="15.75">
      <c r="A654" s="27"/>
    </row>
    <row r="655" ht="15.75">
      <c r="A655" s="27"/>
    </row>
    <row r="656" ht="15.75">
      <c r="A656" s="27"/>
    </row>
    <row r="657" ht="15.75">
      <c r="A657" s="27"/>
    </row>
    <row r="658" ht="15.75">
      <c r="A658" s="27"/>
    </row>
    <row r="659" ht="15.75">
      <c r="A659" s="27"/>
    </row>
    <row r="660" ht="15.75">
      <c r="A660" s="27"/>
    </row>
    <row r="661" ht="15.75">
      <c r="A661" s="27"/>
    </row>
    <row r="662" ht="15.75">
      <c r="A662" s="27"/>
    </row>
    <row r="663" ht="15.75">
      <c r="A663" s="27"/>
    </row>
    <row r="664" ht="15.75">
      <c r="A664" s="27"/>
    </row>
    <row r="665" ht="15.75">
      <c r="A665" s="27"/>
    </row>
    <row r="666" ht="15.75">
      <c r="A666" s="27"/>
    </row>
    <row r="667" ht="15.75">
      <c r="A667" s="27"/>
    </row>
    <row r="668" ht="15.75">
      <c r="A668" s="27"/>
    </row>
    <row r="669" ht="15.75">
      <c r="A669" s="27"/>
    </row>
    <row r="670" ht="15.75">
      <c r="A670" s="27"/>
    </row>
    <row r="671" ht="15.75">
      <c r="A671" s="27"/>
    </row>
    <row r="672" ht="15.75">
      <c r="A672" s="27"/>
    </row>
    <row r="673" ht="15.75">
      <c r="A673" s="27"/>
    </row>
    <row r="674" ht="15.75">
      <c r="A674" s="27"/>
    </row>
    <row r="675" ht="15.75">
      <c r="A675" s="27"/>
    </row>
    <row r="676" ht="15.75">
      <c r="A676" s="27"/>
    </row>
    <row r="677" ht="15.75">
      <c r="A677" s="27"/>
    </row>
    <row r="678" ht="15.75">
      <c r="A678" s="27"/>
    </row>
    <row r="679" ht="15.75">
      <c r="A679" s="27"/>
    </row>
    <row r="680" ht="15.75">
      <c r="A680" s="27"/>
    </row>
    <row r="681" ht="15.75">
      <c r="A681" s="27"/>
    </row>
    <row r="682" ht="15.75">
      <c r="A682" s="27"/>
    </row>
    <row r="683" ht="15.75">
      <c r="A683" s="27"/>
    </row>
    <row r="684" ht="15.75">
      <c r="A684" s="27"/>
    </row>
    <row r="685" ht="15.75">
      <c r="A685" s="27"/>
    </row>
    <row r="686" ht="15.75">
      <c r="A686" s="27"/>
    </row>
    <row r="687" ht="15.75">
      <c r="A687" s="27"/>
    </row>
    <row r="688" ht="15.75">
      <c r="A688" s="27"/>
    </row>
    <row r="689" ht="15.75">
      <c r="A689" s="27"/>
    </row>
    <row r="690" ht="15.75">
      <c r="A690" s="27"/>
    </row>
    <row r="691" ht="15.75">
      <c r="A691" s="27"/>
    </row>
    <row r="692" ht="15.75">
      <c r="A692" s="27"/>
    </row>
    <row r="693" ht="15.75">
      <c r="A693" s="27"/>
    </row>
    <row r="694" ht="15.75">
      <c r="A694" s="27"/>
    </row>
    <row r="695" ht="15.75">
      <c r="A695" s="27"/>
    </row>
    <row r="696" ht="15.75">
      <c r="A696" s="27"/>
    </row>
    <row r="697" ht="15.75">
      <c r="A697" s="27"/>
    </row>
    <row r="698" ht="15.75">
      <c r="A698" s="27"/>
    </row>
    <row r="699" ht="15.75">
      <c r="A699" s="27"/>
    </row>
    <row r="700" ht="15.75">
      <c r="A700" s="27"/>
    </row>
    <row r="701" ht="15.75">
      <c r="A701" s="27"/>
    </row>
    <row r="702" ht="15.75">
      <c r="A702" s="27"/>
    </row>
    <row r="703" ht="15.75">
      <c r="A703" s="27"/>
    </row>
    <row r="704" ht="15.75">
      <c r="A704" s="27"/>
    </row>
    <row r="705" ht="15.75">
      <c r="A705" s="27"/>
    </row>
    <row r="706" ht="15.75">
      <c r="A706" s="27"/>
    </row>
    <row r="707" ht="15.75">
      <c r="A707" s="27"/>
    </row>
    <row r="708" ht="15.75">
      <c r="A708" s="27"/>
    </row>
    <row r="709" ht="15.75">
      <c r="A709" s="27"/>
    </row>
    <row r="710" ht="15.75">
      <c r="A710" s="27"/>
    </row>
    <row r="711" ht="15.75">
      <c r="A711" s="27"/>
    </row>
    <row r="712" ht="15.75">
      <c r="A712" s="27"/>
    </row>
    <row r="713" ht="15.75">
      <c r="A713" s="27"/>
    </row>
    <row r="714" ht="15.75">
      <c r="A714" s="27"/>
    </row>
    <row r="715" ht="15.75">
      <c r="A715" s="27"/>
    </row>
    <row r="716" ht="15.75">
      <c r="A716" s="27"/>
    </row>
    <row r="717" ht="15.75">
      <c r="A717" s="27"/>
    </row>
    <row r="718" ht="15.75">
      <c r="A718" s="27"/>
    </row>
    <row r="719" ht="15.75">
      <c r="A719" s="27"/>
    </row>
    <row r="720" ht="15.75">
      <c r="A720" s="27"/>
    </row>
    <row r="721" ht="15.75">
      <c r="A721" s="27"/>
    </row>
    <row r="722" ht="15.75">
      <c r="A722" s="27"/>
    </row>
    <row r="723" ht="15.75">
      <c r="A723" s="27"/>
    </row>
    <row r="724" ht="15.75">
      <c r="A724" s="27"/>
    </row>
    <row r="725" ht="15.75">
      <c r="A725" s="27"/>
    </row>
    <row r="726" ht="15.75">
      <c r="A726" s="27"/>
    </row>
    <row r="727" ht="15.75">
      <c r="A727" s="27"/>
    </row>
    <row r="728" ht="15.75">
      <c r="A728" s="27"/>
    </row>
    <row r="729" ht="15.75">
      <c r="A729" s="27"/>
    </row>
    <row r="730" ht="15.75">
      <c r="A730" s="27"/>
    </row>
    <row r="731" ht="15.75">
      <c r="A731" s="27"/>
    </row>
    <row r="732" ht="15.75">
      <c r="A732" s="27"/>
    </row>
    <row r="733" ht="15.75">
      <c r="A733" s="27"/>
    </row>
    <row r="734" ht="15.75">
      <c r="A734" s="27"/>
    </row>
    <row r="735" ht="15.75">
      <c r="A735" s="27"/>
    </row>
    <row r="736" ht="15.75">
      <c r="A736" s="27"/>
    </row>
    <row r="737" ht="15.75">
      <c r="A737" s="27"/>
    </row>
    <row r="738" ht="15.75">
      <c r="A738" s="27"/>
    </row>
    <row r="739" ht="15.75">
      <c r="A739" s="27"/>
    </row>
    <row r="740" ht="15.75">
      <c r="A740" s="27"/>
    </row>
    <row r="741" ht="15.75">
      <c r="A741" s="27"/>
    </row>
    <row r="742" ht="15.75">
      <c r="A742" s="27"/>
    </row>
    <row r="743" ht="15.75">
      <c r="A743" s="27"/>
    </row>
    <row r="744" ht="15.75">
      <c r="A744" s="27"/>
    </row>
    <row r="745" ht="15.75">
      <c r="A745" s="27"/>
    </row>
    <row r="746" ht="15.75">
      <c r="A746" s="27"/>
    </row>
    <row r="747" ht="15.75">
      <c r="A747" s="27"/>
    </row>
    <row r="748" ht="15.75">
      <c r="A748" s="27"/>
    </row>
    <row r="749" ht="15.75">
      <c r="A749" s="27"/>
    </row>
    <row r="750" ht="15.75">
      <c r="A750" s="27"/>
    </row>
    <row r="751" ht="15.75">
      <c r="A751" s="27"/>
    </row>
    <row r="752" ht="15.75">
      <c r="A752" s="27"/>
    </row>
    <row r="753" ht="15.75">
      <c r="A753" s="27"/>
    </row>
    <row r="754" ht="15.75">
      <c r="A754" s="27"/>
    </row>
    <row r="755" ht="15.75">
      <c r="A755" s="27"/>
    </row>
    <row r="756" ht="15.75">
      <c r="A756" s="27"/>
    </row>
    <row r="757" ht="15.75">
      <c r="A757" s="27"/>
    </row>
    <row r="758" ht="15.75">
      <c r="A758" s="27"/>
    </row>
    <row r="759" ht="15.75">
      <c r="A759" s="27"/>
    </row>
    <row r="760" ht="15.75">
      <c r="A760" s="27"/>
    </row>
    <row r="761" ht="15.75">
      <c r="A761" s="27"/>
    </row>
    <row r="762" ht="15.75">
      <c r="A762" s="27"/>
    </row>
    <row r="763" ht="15.75">
      <c r="A763" s="27"/>
    </row>
    <row r="764" ht="15.75">
      <c r="A764" s="27"/>
    </row>
    <row r="765" ht="15.75">
      <c r="A765" s="27"/>
    </row>
    <row r="766" ht="15.75">
      <c r="A766" s="27"/>
    </row>
    <row r="767" ht="15.75">
      <c r="A767" s="27"/>
    </row>
    <row r="768" ht="15.75">
      <c r="A768" s="27"/>
    </row>
    <row r="769" ht="15.75">
      <c r="A769" s="27"/>
    </row>
    <row r="770" ht="15.75">
      <c r="A770" s="27"/>
    </row>
    <row r="771" ht="15.75">
      <c r="A771" s="27"/>
    </row>
    <row r="772" ht="15.75">
      <c r="A772" s="27"/>
    </row>
    <row r="773" ht="15.75">
      <c r="A773" s="27"/>
    </row>
    <row r="774" ht="15.75">
      <c r="A774" s="27"/>
    </row>
    <row r="775" ht="15.75">
      <c r="A775" s="27"/>
    </row>
    <row r="776" ht="15.75">
      <c r="A776" s="27"/>
    </row>
    <row r="777" ht="15.75">
      <c r="A777" s="27"/>
    </row>
    <row r="778" ht="15.75">
      <c r="A778" s="27"/>
    </row>
    <row r="779" ht="15.75">
      <c r="A779" s="27"/>
    </row>
    <row r="780" ht="15.75">
      <c r="A780" s="27"/>
    </row>
    <row r="781" ht="15.75">
      <c r="A781" s="27"/>
    </row>
    <row r="782" ht="15.75">
      <c r="A782" s="27"/>
    </row>
    <row r="783" ht="15.75">
      <c r="A783" s="27"/>
    </row>
    <row r="784" ht="15.75">
      <c r="A784" s="27"/>
    </row>
    <row r="785" ht="15.75">
      <c r="A785" s="27"/>
    </row>
    <row r="786" ht="15.75">
      <c r="A786" s="27"/>
    </row>
    <row r="787" ht="15.75">
      <c r="A787" s="27"/>
    </row>
    <row r="788" ht="15.75">
      <c r="A788" s="27"/>
    </row>
    <row r="789" ht="15.75">
      <c r="A789" s="27"/>
    </row>
    <row r="790" ht="15.75">
      <c r="A790" s="27"/>
    </row>
    <row r="791" ht="15.75">
      <c r="A791" s="27"/>
    </row>
    <row r="792" ht="15.75">
      <c r="A792" s="27"/>
    </row>
    <row r="793" ht="15.75">
      <c r="A793" s="27"/>
    </row>
    <row r="794" ht="15.75">
      <c r="A794" s="27"/>
    </row>
    <row r="795" ht="15.75">
      <c r="A795" s="27"/>
    </row>
    <row r="796" ht="15.75">
      <c r="A796" s="27"/>
    </row>
    <row r="797" ht="15.75">
      <c r="A797" s="27"/>
    </row>
    <row r="798" ht="15.75">
      <c r="A798" s="27"/>
    </row>
    <row r="799" ht="15.75">
      <c r="A799" s="27"/>
    </row>
    <row r="800" ht="15.75">
      <c r="A800" s="27"/>
    </row>
    <row r="801" ht="15.75">
      <c r="A801" s="27"/>
    </row>
    <row r="802" ht="15.75">
      <c r="A802" s="27"/>
    </row>
    <row r="803" ht="15.75">
      <c r="A803" s="27"/>
    </row>
    <row r="804" ht="15.75">
      <c r="A804" s="27"/>
    </row>
    <row r="805" ht="15.75">
      <c r="A805" s="27"/>
    </row>
    <row r="806" ht="15.75">
      <c r="A806" s="27"/>
    </row>
    <row r="807" ht="15.75">
      <c r="A807" s="27"/>
    </row>
    <row r="808" ht="15.75">
      <c r="A808" s="27"/>
    </row>
    <row r="809" ht="15.75">
      <c r="A809" s="27"/>
    </row>
    <row r="810" ht="15.75">
      <c r="A810" s="27"/>
    </row>
    <row r="811" ht="15.75">
      <c r="A811" s="27"/>
    </row>
    <row r="812" ht="15.75">
      <c r="A812" s="27"/>
    </row>
    <row r="813" ht="15.75">
      <c r="A813" s="27"/>
    </row>
    <row r="814" ht="15.75">
      <c r="A814" s="27"/>
    </row>
    <row r="815" ht="15.75">
      <c r="A815" s="27"/>
    </row>
    <row r="816" ht="15.75">
      <c r="A816" s="27"/>
    </row>
    <row r="817" ht="15.75">
      <c r="A817" s="27"/>
    </row>
    <row r="818" ht="15.75">
      <c r="A818" s="27"/>
    </row>
    <row r="819" ht="15.75">
      <c r="A819" s="27"/>
    </row>
    <row r="820" ht="15.75">
      <c r="A820" s="27"/>
    </row>
    <row r="821" ht="15.75">
      <c r="A821" s="27"/>
    </row>
    <row r="822" ht="15.75">
      <c r="A822" s="27"/>
    </row>
    <row r="823" ht="15.75">
      <c r="A823" s="27"/>
    </row>
    <row r="824" ht="15.75">
      <c r="A824" s="27"/>
    </row>
    <row r="825" ht="15.75">
      <c r="A825" s="27"/>
    </row>
    <row r="826" ht="15.75">
      <c r="A826" s="27"/>
    </row>
    <row r="827" ht="15.75">
      <c r="A827" s="27"/>
    </row>
    <row r="828" ht="15.75">
      <c r="A828" s="27"/>
    </row>
    <row r="829" ht="15.75">
      <c r="A829" s="27"/>
    </row>
    <row r="830" ht="15.75">
      <c r="A830" s="27"/>
    </row>
    <row r="831" ht="15.75">
      <c r="A831" s="27"/>
    </row>
    <row r="832" ht="15.75">
      <c r="A832" s="27"/>
    </row>
    <row r="833" ht="15.75">
      <c r="A833" s="27"/>
    </row>
    <row r="834" ht="15.75">
      <c r="A834" s="27"/>
    </row>
    <row r="835" ht="15.75">
      <c r="A835" s="27"/>
    </row>
    <row r="836" ht="15.75">
      <c r="A836" s="27"/>
    </row>
    <row r="837" ht="15.75">
      <c r="A837" s="27"/>
    </row>
    <row r="838" ht="15.75">
      <c r="A838" s="27"/>
    </row>
    <row r="839" ht="15.75">
      <c r="A839" s="27"/>
    </row>
    <row r="840" ht="15.75">
      <c r="A840" s="27"/>
    </row>
    <row r="841" ht="15.75">
      <c r="A841" s="27"/>
    </row>
    <row r="842" ht="15.75">
      <c r="A842" s="27"/>
    </row>
    <row r="843" ht="15.75">
      <c r="A843" s="27"/>
    </row>
    <row r="844" ht="15.75">
      <c r="A844" s="27"/>
    </row>
    <row r="845" ht="15.75">
      <c r="A845" s="27"/>
    </row>
    <row r="846" ht="15.75">
      <c r="A846" s="27"/>
    </row>
    <row r="847" ht="15.75">
      <c r="A847" s="27"/>
    </row>
    <row r="848" ht="15.75">
      <c r="A848" s="27"/>
    </row>
    <row r="849" ht="15.75">
      <c r="A849" s="27"/>
    </row>
    <row r="850" ht="15.75">
      <c r="A850" s="27"/>
    </row>
    <row r="851" ht="15.75">
      <c r="A851" s="27"/>
    </row>
    <row r="852" ht="15.75">
      <c r="A852" s="27"/>
    </row>
    <row r="853" ht="15.75">
      <c r="A853" s="27"/>
    </row>
    <row r="854" ht="15.75">
      <c r="A854" s="27"/>
    </row>
    <row r="855" ht="15.75">
      <c r="A855" s="27"/>
    </row>
    <row r="856" ht="15.75">
      <c r="A856" s="27"/>
    </row>
    <row r="857" ht="15.75">
      <c r="A857" s="27"/>
    </row>
    <row r="858" ht="15.75">
      <c r="A858" s="27"/>
    </row>
    <row r="859" ht="15.75">
      <c r="A859" s="27"/>
    </row>
    <row r="860" ht="15.75">
      <c r="A860" s="27"/>
    </row>
    <row r="861" ht="15.75">
      <c r="A861" s="27"/>
    </row>
    <row r="862" ht="15.75">
      <c r="A862" s="27"/>
    </row>
    <row r="863" ht="15.75">
      <c r="A863" s="27"/>
    </row>
    <row r="864" ht="15.75">
      <c r="A864" s="27"/>
    </row>
    <row r="865" ht="15.75">
      <c r="A865" s="27"/>
    </row>
    <row r="866" ht="15.75">
      <c r="A866" s="27"/>
    </row>
    <row r="867" ht="15.75">
      <c r="A867" s="27"/>
    </row>
    <row r="868" ht="15.75">
      <c r="A868" s="27"/>
    </row>
    <row r="869" ht="15.75">
      <c r="A869" s="27"/>
    </row>
    <row r="870" ht="15.75">
      <c r="A870" s="27"/>
    </row>
    <row r="871" ht="15.75">
      <c r="A871" s="27"/>
    </row>
    <row r="872" ht="15.75">
      <c r="A872" s="27"/>
    </row>
    <row r="873" ht="15.75">
      <c r="A873" s="27"/>
    </row>
    <row r="874" ht="15.75">
      <c r="A874" s="27"/>
    </row>
    <row r="875" ht="15.75">
      <c r="A875" s="27"/>
    </row>
    <row r="876" ht="15.75">
      <c r="A876" s="27"/>
    </row>
    <row r="877" ht="15.75">
      <c r="A877" s="27"/>
    </row>
    <row r="878" ht="15.75">
      <c r="A878" s="27"/>
    </row>
    <row r="879" ht="15.75">
      <c r="A879" s="27"/>
    </row>
    <row r="880" ht="15.75">
      <c r="A880" s="27"/>
    </row>
    <row r="881" ht="15.75">
      <c r="A881" s="27"/>
    </row>
    <row r="882" ht="15.75">
      <c r="A882" s="27"/>
    </row>
    <row r="883" ht="15.75">
      <c r="A883" s="27"/>
    </row>
    <row r="884" ht="15.75">
      <c r="A884" s="27"/>
    </row>
    <row r="885" ht="15.75">
      <c r="A885" s="27"/>
    </row>
    <row r="886" ht="15.75">
      <c r="A886" s="27"/>
    </row>
    <row r="887" ht="15.75">
      <c r="A887" s="27"/>
    </row>
    <row r="888" ht="15.75">
      <c r="A888" s="27"/>
    </row>
    <row r="889" ht="15.75">
      <c r="A889" s="27"/>
    </row>
    <row r="890" ht="15.75">
      <c r="A890" s="27"/>
    </row>
    <row r="891" ht="15.75">
      <c r="A891" s="27"/>
    </row>
    <row r="892" ht="15.75">
      <c r="A892" s="27"/>
    </row>
    <row r="893" ht="15.75">
      <c r="A893" s="27"/>
    </row>
    <row r="894" ht="15.75">
      <c r="A894" s="27"/>
    </row>
    <row r="895" ht="15.75">
      <c r="A895" s="27"/>
    </row>
    <row r="896" ht="15.75">
      <c r="A896" s="27"/>
    </row>
    <row r="897" ht="15.75">
      <c r="A897" s="27"/>
    </row>
    <row r="898" ht="15.75">
      <c r="A898" s="27"/>
    </row>
    <row r="899" ht="15.75">
      <c r="A899" s="27"/>
    </row>
    <row r="900" ht="15.75">
      <c r="A900" s="27"/>
    </row>
    <row r="901" ht="15.75">
      <c r="A901" s="27"/>
    </row>
    <row r="902" ht="15.75">
      <c r="A902" s="27"/>
    </row>
    <row r="903" ht="15.75">
      <c r="A903" s="27"/>
    </row>
    <row r="904" ht="15.75">
      <c r="A904" s="27"/>
    </row>
    <row r="905" ht="15.75">
      <c r="A905" s="27"/>
    </row>
    <row r="906" ht="15.75">
      <c r="A906" s="27"/>
    </row>
    <row r="907" ht="15.75">
      <c r="A907" s="27"/>
    </row>
    <row r="908" ht="15.75">
      <c r="A908" s="27"/>
    </row>
    <row r="909" ht="15.75">
      <c r="A909" s="27"/>
    </row>
    <row r="910" ht="15.75">
      <c r="A910" s="27"/>
    </row>
    <row r="911" ht="15.75">
      <c r="A911" s="27"/>
    </row>
    <row r="912" ht="15.75">
      <c r="A912" s="27"/>
    </row>
    <row r="913" ht="15.75">
      <c r="A913" s="27"/>
    </row>
    <row r="914" ht="15.75">
      <c r="A914" s="27"/>
    </row>
    <row r="915" ht="15.75">
      <c r="A915" s="27"/>
    </row>
    <row r="916" ht="15.75">
      <c r="A916" s="27"/>
    </row>
    <row r="917" ht="15.75">
      <c r="A917" s="27"/>
    </row>
    <row r="918" ht="15.75">
      <c r="A918" s="27"/>
    </row>
    <row r="919" ht="15.75">
      <c r="A919" s="27"/>
    </row>
    <row r="920" ht="15.75">
      <c r="A920" s="27"/>
    </row>
    <row r="921" ht="15.75">
      <c r="A921" s="27"/>
    </row>
    <row r="922" ht="15.75">
      <c r="A922" s="27"/>
    </row>
    <row r="923" ht="15.75">
      <c r="A923" s="27"/>
    </row>
    <row r="924" ht="15.75">
      <c r="A924" s="27"/>
    </row>
    <row r="925" ht="15.75">
      <c r="A925" s="27"/>
    </row>
    <row r="926" ht="15.75">
      <c r="A926" s="27"/>
    </row>
    <row r="927" ht="15.75">
      <c r="A927" s="27"/>
    </row>
    <row r="928" ht="15.75">
      <c r="A928" s="27"/>
    </row>
    <row r="929" ht="15.75">
      <c r="A929" s="27"/>
    </row>
    <row r="930" ht="15.75">
      <c r="A930" s="27"/>
    </row>
    <row r="931" ht="15.75">
      <c r="A931" s="27"/>
    </row>
    <row r="932" ht="15.75">
      <c r="A932" s="27"/>
    </row>
    <row r="933" ht="15.75">
      <c r="A933" s="27"/>
    </row>
    <row r="934" ht="15.75">
      <c r="A934" s="27"/>
    </row>
    <row r="935" ht="15.75">
      <c r="A935" s="27"/>
    </row>
    <row r="936" ht="15.75">
      <c r="A936" s="27"/>
    </row>
    <row r="937" ht="15.75">
      <c r="A937" s="27"/>
    </row>
    <row r="938" ht="15.75">
      <c r="A938" s="27"/>
    </row>
    <row r="939" ht="15.75">
      <c r="A939" s="27"/>
    </row>
    <row r="940" ht="15.75">
      <c r="A940" s="27"/>
    </row>
    <row r="941" ht="15.75">
      <c r="A941" s="27"/>
    </row>
    <row r="942" ht="15.75">
      <c r="A942" s="27"/>
    </row>
    <row r="943" ht="15.75">
      <c r="A943" s="27"/>
    </row>
    <row r="944" ht="15.75">
      <c r="A944" s="27"/>
    </row>
    <row r="945" ht="15.75">
      <c r="A945" s="27"/>
    </row>
    <row r="946" ht="15.75">
      <c r="A946" s="27"/>
    </row>
    <row r="947" ht="15.75">
      <c r="A947" s="27"/>
    </row>
    <row r="948" ht="15.75">
      <c r="A948" s="27"/>
    </row>
    <row r="949" ht="15.75">
      <c r="A949" s="27"/>
    </row>
    <row r="950" ht="15.75">
      <c r="A950" s="27"/>
    </row>
    <row r="951" ht="15.75">
      <c r="A951" s="27"/>
    </row>
    <row r="952" ht="15.75">
      <c r="A952" s="27"/>
    </row>
    <row r="953" ht="15.75">
      <c r="A953" s="27"/>
    </row>
    <row r="954" ht="15.75">
      <c r="A954" s="27"/>
    </row>
    <row r="955" ht="15.75">
      <c r="A955" s="27"/>
    </row>
    <row r="956" ht="15.75">
      <c r="A956" s="27"/>
    </row>
    <row r="957" ht="15.75">
      <c r="A957" s="27"/>
    </row>
    <row r="958" ht="15.75">
      <c r="A958" s="27"/>
    </row>
    <row r="959" ht="15.75">
      <c r="A959" s="27"/>
    </row>
    <row r="960" ht="15.75">
      <c r="A960" s="27"/>
    </row>
    <row r="961" ht="15.75">
      <c r="A961" s="27"/>
    </row>
    <row r="962" ht="15.75">
      <c r="A962" s="27"/>
    </row>
    <row r="963" ht="15.75">
      <c r="A963" s="27"/>
    </row>
    <row r="964" ht="15.75">
      <c r="A964" s="27"/>
    </row>
    <row r="965" ht="15.75">
      <c r="A965" s="27"/>
    </row>
    <row r="966" ht="15.75">
      <c r="A966" s="27"/>
    </row>
    <row r="967" ht="15.75">
      <c r="A967" s="27"/>
    </row>
    <row r="968" ht="15.75">
      <c r="A968" s="27"/>
    </row>
    <row r="969" ht="15.75">
      <c r="A969" s="27"/>
    </row>
    <row r="970" ht="15.75">
      <c r="A970" s="27"/>
    </row>
    <row r="971" ht="15.75">
      <c r="A971" s="27"/>
    </row>
    <row r="972" ht="15.75">
      <c r="A972" s="27"/>
    </row>
    <row r="973" ht="15.75">
      <c r="A973" s="27"/>
    </row>
    <row r="974" ht="15.75">
      <c r="A974" s="27"/>
    </row>
    <row r="975" ht="15.75">
      <c r="A975" s="27"/>
    </row>
    <row r="976" ht="15.75">
      <c r="A976" s="27"/>
    </row>
    <row r="977" ht="15.75">
      <c r="A977" s="27"/>
    </row>
    <row r="978" ht="15.75">
      <c r="A978" s="27"/>
    </row>
    <row r="979" ht="15.75">
      <c r="A979" s="27"/>
    </row>
    <row r="980" ht="15.75">
      <c r="A980" s="27"/>
    </row>
    <row r="981" ht="15.75">
      <c r="A981" s="27"/>
    </row>
    <row r="982" ht="15.75">
      <c r="A982" s="27"/>
    </row>
    <row r="983" ht="15.75">
      <c r="A983" s="27"/>
    </row>
    <row r="984" ht="15.75">
      <c r="A984" s="27"/>
    </row>
    <row r="985" ht="15.75">
      <c r="A985" s="27"/>
    </row>
    <row r="986" ht="15.75">
      <c r="A986" s="27"/>
    </row>
    <row r="987" ht="15.75">
      <c r="A987" s="27"/>
    </row>
    <row r="988" ht="15.75">
      <c r="A988" s="27"/>
    </row>
    <row r="989" ht="15.75">
      <c r="A989" s="27"/>
    </row>
    <row r="990" ht="15.75">
      <c r="A990" s="27"/>
    </row>
    <row r="991" ht="15.75">
      <c r="A991" s="27"/>
    </row>
    <row r="992" ht="15.75">
      <c r="A992" s="27"/>
    </row>
    <row r="993" ht="15.75">
      <c r="A993" s="27"/>
    </row>
    <row r="994" ht="15.75">
      <c r="A994" s="27"/>
    </row>
    <row r="995" ht="15.75">
      <c r="A995" s="27"/>
    </row>
    <row r="996" ht="15.75">
      <c r="A996" s="27"/>
    </row>
    <row r="997" ht="15.75">
      <c r="A997" s="27"/>
    </row>
    <row r="998" ht="15.75">
      <c r="A998" s="27"/>
    </row>
    <row r="999" ht="15.75">
      <c r="A999" s="27"/>
    </row>
    <row r="1000" ht="15.75">
      <c r="A1000" s="27"/>
    </row>
    <row r="1001" ht="15.75">
      <c r="A1001" s="27"/>
    </row>
    <row r="1002" ht="15.75">
      <c r="A1002" s="27"/>
    </row>
    <row r="1003" ht="15.75">
      <c r="A1003" s="27"/>
    </row>
    <row r="1004" ht="15.75">
      <c r="A1004" s="27"/>
    </row>
    <row r="1005" ht="15.75">
      <c r="A1005" s="27"/>
    </row>
    <row r="1006" ht="15.75">
      <c r="A1006" s="27"/>
    </row>
    <row r="1007" ht="15.75">
      <c r="A1007" s="27"/>
    </row>
    <row r="1008" ht="15.75">
      <c r="A1008" s="27"/>
    </row>
    <row r="1009" ht="15.75">
      <c r="A1009" s="27"/>
    </row>
    <row r="1010" ht="15.75">
      <c r="A1010" s="27"/>
    </row>
    <row r="1011" ht="15.75">
      <c r="A1011" s="27"/>
    </row>
    <row r="1012" ht="15.75">
      <c r="A1012" s="27"/>
    </row>
    <row r="1013" ht="15.75">
      <c r="A1013" s="27"/>
    </row>
    <row r="1014" ht="15.75">
      <c r="A1014" s="27"/>
    </row>
    <row r="1015" ht="15.75">
      <c r="A1015" s="27"/>
    </row>
    <row r="1016" ht="15.75">
      <c r="A1016" s="27"/>
    </row>
    <row r="1017" ht="15.75">
      <c r="A1017" s="27"/>
    </row>
    <row r="1018" ht="15.75">
      <c r="A1018" s="27"/>
    </row>
    <row r="1019" ht="15.75">
      <c r="A1019" s="27"/>
    </row>
    <row r="1020" ht="15.75">
      <c r="A1020" s="27"/>
    </row>
    <row r="1021" ht="15.75">
      <c r="A1021" s="27"/>
    </row>
    <row r="1022" ht="15.75">
      <c r="A1022" s="27"/>
    </row>
    <row r="1023" ht="15.75">
      <c r="A1023" s="27"/>
    </row>
    <row r="1024" ht="15.75">
      <c r="A1024" s="27"/>
    </row>
    <row r="1025" ht="15.75">
      <c r="A1025" s="27"/>
    </row>
    <row r="1026" ht="15.75">
      <c r="A1026" s="27"/>
    </row>
    <row r="1027" ht="15.75">
      <c r="A1027" s="27"/>
    </row>
    <row r="1028" ht="15.75">
      <c r="A1028" s="27"/>
    </row>
    <row r="1029" ht="15.75">
      <c r="A1029" s="27"/>
    </row>
    <row r="1030" ht="15.75">
      <c r="A1030" s="27"/>
    </row>
    <row r="1031" ht="15.75">
      <c r="A1031" s="27"/>
    </row>
    <row r="1032" ht="15.75">
      <c r="A1032" s="27"/>
    </row>
    <row r="1033" ht="15.75">
      <c r="A1033" s="27"/>
    </row>
    <row r="1034" ht="15.75">
      <c r="A1034" s="27"/>
    </row>
    <row r="1035" ht="15.75">
      <c r="A1035" s="27"/>
    </row>
    <row r="1036" ht="15.75">
      <c r="A1036" s="27"/>
    </row>
    <row r="1037" ht="15.75">
      <c r="A1037" s="27"/>
    </row>
    <row r="1038" ht="15.75">
      <c r="A1038" s="27"/>
    </row>
    <row r="1039" ht="15.75">
      <c r="A1039" s="27"/>
    </row>
    <row r="1040" ht="15.75">
      <c r="A1040" s="27"/>
    </row>
    <row r="1041" ht="15.75">
      <c r="A1041" s="27"/>
    </row>
    <row r="1042" ht="15.75">
      <c r="A1042" s="27"/>
    </row>
    <row r="1043" ht="15.75">
      <c r="A1043" s="27"/>
    </row>
    <row r="1044" ht="15.75">
      <c r="A1044" s="27"/>
    </row>
    <row r="1045" ht="15.75">
      <c r="A1045" s="27"/>
    </row>
    <row r="1046" ht="15.75">
      <c r="A1046" s="27"/>
    </row>
    <row r="1047" ht="15.75">
      <c r="A1047" s="27"/>
    </row>
    <row r="1048" ht="15.75">
      <c r="A1048" s="27"/>
    </row>
    <row r="1049" ht="15.75">
      <c r="A1049" s="27"/>
    </row>
    <row r="1050" ht="15.75">
      <c r="A1050" s="27"/>
    </row>
    <row r="1051" ht="15.75">
      <c r="A1051" s="27"/>
    </row>
    <row r="1052" ht="15.75">
      <c r="A1052" s="27"/>
    </row>
    <row r="1053" ht="15.75">
      <c r="A1053" s="27"/>
    </row>
    <row r="1054" ht="15.75">
      <c r="A1054" s="27"/>
    </row>
    <row r="1055" ht="15.75">
      <c r="A1055" s="27"/>
    </row>
    <row r="1056" ht="15.75">
      <c r="A1056" s="27"/>
    </row>
    <row r="1057" ht="15.75">
      <c r="A1057" s="27"/>
    </row>
    <row r="1058" ht="15.75">
      <c r="A1058" s="27"/>
    </row>
    <row r="1059" ht="15.75">
      <c r="A1059" s="27"/>
    </row>
    <row r="1060" ht="15.75">
      <c r="A1060" s="27"/>
    </row>
    <row r="1061" ht="15.75">
      <c r="A1061" s="27"/>
    </row>
    <row r="1062" ht="15.75">
      <c r="A1062" s="27"/>
    </row>
    <row r="1063" ht="15.75">
      <c r="A1063" s="27"/>
    </row>
    <row r="1064" ht="15.75">
      <c r="A1064" s="27"/>
    </row>
    <row r="1065" ht="15.75">
      <c r="A1065" s="27"/>
    </row>
    <row r="1066" ht="15.75">
      <c r="A1066" s="27"/>
    </row>
    <row r="1067" ht="15.75">
      <c r="A1067" s="27"/>
    </row>
    <row r="1068" ht="15.75">
      <c r="A1068" s="27"/>
    </row>
    <row r="1069" ht="15.75">
      <c r="A1069" s="27"/>
    </row>
    <row r="1070" ht="15.75">
      <c r="A1070" s="27"/>
    </row>
    <row r="1071" ht="15.75">
      <c r="A1071" s="27"/>
    </row>
    <row r="1072" ht="15.75">
      <c r="A1072" s="27"/>
    </row>
    <row r="1073" ht="15.75">
      <c r="A1073" s="27"/>
    </row>
    <row r="1074" ht="15.75">
      <c r="A1074" s="27"/>
    </row>
    <row r="1075" ht="15.75">
      <c r="A1075" s="27"/>
    </row>
    <row r="1076" ht="15.75">
      <c r="A1076" s="27"/>
    </row>
    <row r="1077" ht="15.75">
      <c r="A1077" s="27"/>
    </row>
    <row r="1078" ht="15.75">
      <c r="A1078" s="27"/>
    </row>
    <row r="1079" ht="15.75">
      <c r="A1079" s="27"/>
    </row>
    <row r="1080" ht="15.75">
      <c r="A1080" s="27"/>
    </row>
    <row r="1081" ht="15.75">
      <c r="A1081" s="27"/>
    </row>
    <row r="1082" ht="15.75">
      <c r="A1082" s="27"/>
    </row>
    <row r="1083" ht="15.75">
      <c r="A1083" s="27"/>
    </row>
    <row r="1084" ht="15.75">
      <c r="A1084" s="27"/>
    </row>
    <row r="1085" ht="15.75">
      <c r="A1085" s="27"/>
    </row>
    <row r="1086" ht="15.75">
      <c r="A1086" s="27"/>
    </row>
    <row r="1087" ht="15.75">
      <c r="A1087" s="27"/>
    </row>
    <row r="1088" ht="15.75">
      <c r="A1088" s="27"/>
    </row>
    <row r="1089" ht="15.75">
      <c r="A1089" s="27"/>
    </row>
    <row r="1090" ht="15.75">
      <c r="A1090" s="27"/>
    </row>
    <row r="1091" ht="15.75">
      <c r="A1091" s="27"/>
    </row>
    <row r="1092" ht="15.75">
      <c r="A1092" s="27"/>
    </row>
    <row r="1093" ht="15.75">
      <c r="A1093" s="27"/>
    </row>
    <row r="1094" ht="15.75">
      <c r="A1094" s="27"/>
    </row>
    <row r="1095" ht="15.75">
      <c r="A1095" s="27"/>
    </row>
    <row r="1096" ht="15.75">
      <c r="A1096" s="27"/>
    </row>
    <row r="1097" ht="15.75">
      <c r="A1097" s="27"/>
    </row>
    <row r="1098" ht="15.75">
      <c r="A1098" s="27"/>
    </row>
    <row r="1099" ht="15.75">
      <c r="A1099" s="27"/>
    </row>
    <row r="1100" ht="15.75">
      <c r="A1100" s="27"/>
    </row>
    <row r="1101" ht="15.75">
      <c r="A1101" s="27"/>
    </row>
    <row r="1102" ht="15.75">
      <c r="A1102" s="27"/>
    </row>
    <row r="1103" ht="15.75">
      <c r="A1103" s="27"/>
    </row>
    <row r="1104" ht="15.75">
      <c r="A1104" s="27"/>
    </row>
    <row r="1105" ht="15.75">
      <c r="A1105" s="27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27"/>
    </row>
    <row r="1114" ht="15.75">
      <c r="A1114" s="27"/>
    </row>
    <row r="1115" ht="15.75">
      <c r="A1115" s="27"/>
    </row>
    <row r="1116" ht="15.75">
      <c r="A1116" s="27"/>
    </row>
    <row r="1117" ht="15.75">
      <c r="A1117" s="27"/>
    </row>
    <row r="1118" ht="15.75">
      <c r="A1118" s="27"/>
    </row>
    <row r="1119" ht="15.75">
      <c r="A1119" s="27"/>
    </row>
    <row r="1120" ht="15.75">
      <c r="A1120" s="27"/>
    </row>
    <row r="1121" ht="15.75">
      <c r="A1121" s="27"/>
    </row>
    <row r="1122" ht="15.75">
      <c r="A1122" s="27"/>
    </row>
    <row r="1123" ht="15.75">
      <c r="A1123" s="27"/>
    </row>
    <row r="1124" ht="15.75">
      <c r="A1124" s="27"/>
    </row>
    <row r="1125" ht="15.75">
      <c r="A1125" s="27"/>
    </row>
    <row r="1126" ht="15.75">
      <c r="A1126" s="27"/>
    </row>
    <row r="1127" ht="15.75">
      <c r="A1127" s="27"/>
    </row>
    <row r="1128" ht="15.75">
      <c r="A1128" s="27"/>
    </row>
    <row r="1129" ht="15.75">
      <c r="A1129" s="27"/>
    </row>
    <row r="1130" ht="15.75">
      <c r="A1130" s="27"/>
    </row>
    <row r="1131" ht="15.75">
      <c r="A1131" s="27"/>
    </row>
    <row r="1132" ht="15.75">
      <c r="A1132" s="27"/>
    </row>
    <row r="1133" ht="15.75">
      <c r="A1133" s="27"/>
    </row>
    <row r="1134" ht="15.75">
      <c r="A1134" s="27"/>
    </row>
    <row r="1135" ht="15.75">
      <c r="A1135" s="27"/>
    </row>
    <row r="1136" ht="15.75">
      <c r="A1136" s="27"/>
    </row>
    <row r="1137" ht="15.75">
      <c r="A1137" s="27"/>
    </row>
    <row r="1138" ht="15.75">
      <c r="A1138" s="27"/>
    </row>
    <row r="1139" ht="15.75">
      <c r="A1139" s="27"/>
    </row>
    <row r="1140" ht="15.75">
      <c r="A1140" s="27"/>
    </row>
    <row r="1141" ht="15.75">
      <c r="A1141" s="27"/>
    </row>
    <row r="1142" ht="15.75">
      <c r="A1142" s="27"/>
    </row>
    <row r="1143" ht="15.75">
      <c r="A1143" s="27"/>
    </row>
    <row r="1144" ht="15.75">
      <c r="A1144" s="27"/>
    </row>
    <row r="1145" ht="15.75">
      <c r="A1145" s="27"/>
    </row>
    <row r="1146" ht="15.75">
      <c r="A1146" s="27"/>
    </row>
    <row r="1147" ht="15.75">
      <c r="A1147" s="27"/>
    </row>
    <row r="1148" ht="15.75">
      <c r="A1148" s="27"/>
    </row>
    <row r="1149" ht="15.75">
      <c r="A1149" s="27"/>
    </row>
    <row r="1150" ht="15.75">
      <c r="A1150" s="27"/>
    </row>
    <row r="1151" ht="15.75">
      <c r="A1151" s="27"/>
    </row>
    <row r="1152" ht="15.75">
      <c r="A1152" s="27"/>
    </row>
    <row r="1153" ht="15.75">
      <c r="A1153" s="27"/>
    </row>
    <row r="1154" ht="15.75">
      <c r="A1154" s="27"/>
    </row>
    <row r="1155" ht="15.75">
      <c r="A1155" s="27"/>
    </row>
    <row r="1156" ht="15.75">
      <c r="A1156" s="27"/>
    </row>
    <row r="1157" ht="15.75">
      <c r="A1157" s="27"/>
    </row>
    <row r="1158" ht="15.75">
      <c r="A1158" s="27"/>
    </row>
    <row r="1159" ht="15.75">
      <c r="A1159" s="27"/>
    </row>
    <row r="1160" ht="15.75">
      <c r="A1160" s="27"/>
    </row>
    <row r="1161" ht="15.75">
      <c r="A1161" s="27"/>
    </row>
    <row r="1162" ht="15.75">
      <c r="A1162" s="27"/>
    </row>
    <row r="1163" ht="15.75">
      <c r="A1163" s="27"/>
    </row>
    <row r="1164" ht="15.75">
      <c r="A1164" s="27"/>
    </row>
    <row r="1165" ht="15.75">
      <c r="A1165" s="27"/>
    </row>
    <row r="1166" ht="15.75">
      <c r="A1166" s="27"/>
    </row>
    <row r="1167" ht="15.75">
      <c r="A1167" s="27"/>
    </row>
    <row r="1168" ht="15.75">
      <c r="A1168" s="27"/>
    </row>
    <row r="1169" ht="15.75">
      <c r="A1169" s="27"/>
    </row>
    <row r="1170" ht="15.75">
      <c r="A1170" s="27"/>
    </row>
    <row r="1171" ht="15.75">
      <c r="A1171" s="27"/>
    </row>
    <row r="1172" ht="15.75">
      <c r="A1172" s="27"/>
    </row>
    <row r="1173" ht="15.75">
      <c r="A1173" s="27"/>
    </row>
    <row r="1174" ht="15.75">
      <c r="A1174" s="27"/>
    </row>
    <row r="1175" ht="15.75">
      <c r="A1175" s="27"/>
    </row>
    <row r="1176" ht="15.75">
      <c r="A1176" s="27"/>
    </row>
    <row r="1177" ht="15.75">
      <c r="A1177" s="27"/>
    </row>
    <row r="1178" ht="15.75">
      <c r="A1178" s="27"/>
    </row>
    <row r="1179" ht="15.75">
      <c r="A1179" s="27"/>
    </row>
    <row r="1180" ht="15.75">
      <c r="A1180" s="27"/>
    </row>
    <row r="1181" ht="15.75">
      <c r="A1181" s="27"/>
    </row>
    <row r="1182" ht="15.75">
      <c r="A1182" s="27"/>
    </row>
    <row r="1183" ht="15.75">
      <c r="A1183" s="27"/>
    </row>
    <row r="1184" ht="15.75">
      <c r="A1184" s="27"/>
    </row>
    <row r="1185" ht="15.75">
      <c r="A1185" s="27"/>
    </row>
    <row r="1186" ht="15.75">
      <c r="A1186" s="27"/>
    </row>
    <row r="1187" ht="15.75">
      <c r="A1187" s="27"/>
    </row>
    <row r="1188" ht="15.75">
      <c r="A1188" s="27"/>
    </row>
    <row r="1189" ht="15.75">
      <c r="A1189" s="27"/>
    </row>
    <row r="1190" ht="15.75">
      <c r="A1190" s="27"/>
    </row>
    <row r="1191" ht="15.75">
      <c r="A1191" s="27"/>
    </row>
    <row r="1192" ht="15.75">
      <c r="A1192" s="27"/>
    </row>
    <row r="1193" ht="15.75">
      <c r="A1193" s="27"/>
    </row>
    <row r="1194" ht="15.75">
      <c r="A1194" s="27"/>
    </row>
    <row r="1195" ht="15.75">
      <c r="A1195" s="27"/>
    </row>
    <row r="1196" ht="15.75">
      <c r="A1196" s="27"/>
    </row>
    <row r="1197" ht="15.75">
      <c r="A1197" s="27"/>
    </row>
    <row r="1198" ht="15.75">
      <c r="A1198" s="27"/>
    </row>
    <row r="1199" ht="15.75">
      <c r="A1199" s="27"/>
    </row>
    <row r="1200" ht="15.75">
      <c r="A1200" s="27"/>
    </row>
    <row r="1201" ht="15.75">
      <c r="A1201" s="27"/>
    </row>
    <row r="1202" ht="15.75">
      <c r="A1202" s="27"/>
    </row>
    <row r="1203" ht="15.75">
      <c r="A1203" s="27"/>
    </row>
    <row r="1204" ht="15.75">
      <c r="A1204" s="27"/>
    </row>
    <row r="1205" ht="15.75">
      <c r="A1205" s="27"/>
    </row>
    <row r="1206" ht="15.75">
      <c r="A1206" s="27"/>
    </row>
    <row r="1207" ht="15.75">
      <c r="A1207" s="27"/>
    </row>
    <row r="1208" ht="15.75">
      <c r="A1208" s="27"/>
    </row>
    <row r="1209" ht="15.75">
      <c r="A1209" s="27"/>
    </row>
    <row r="1210" ht="15.75">
      <c r="A1210" s="27"/>
    </row>
    <row r="1211" ht="15.75">
      <c r="A1211" s="27"/>
    </row>
    <row r="1212" ht="15.75">
      <c r="A1212" s="27"/>
    </row>
    <row r="1213" ht="15.75">
      <c r="A1213" s="27"/>
    </row>
    <row r="1214" ht="15.75">
      <c r="A1214" s="27"/>
    </row>
    <row r="1215" ht="15.75">
      <c r="A1215" s="27"/>
    </row>
    <row r="1216" ht="15.75">
      <c r="A1216" s="27"/>
    </row>
    <row r="1217" ht="15.75">
      <c r="A1217" s="27"/>
    </row>
    <row r="1218" ht="15.75">
      <c r="A1218" s="27"/>
    </row>
    <row r="1219" ht="15.75">
      <c r="A1219" s="27"/>
    </row>
    <row r="1220" ht="15.75">
      <c r="A1220" s="27"/>
    </row>
    <row r="1221" ht="15.75">
      <c r="A1221" s="27"/>
    </row>
    <row r="1222" ht="15.75">
      <c r="A1222" s="27"/>
    </row>
    <row r="1223" ht="15.75">
      <c r="A1223" s="27"/>
    </row>
    <row r="1224" ht="15.75">
      <c r="A1224" s="27"/>
    </row>
    <row r="1225" ht="15.75">
      <c r="A1225" s="27"/>
    </row>
    <row r="1226" ht="15.75">
      <c r="A1226" s="27"/>
    </row>
    <row r="1227" ht="15.75">
      <c r="A1227" s="27"/>
    </row>
    <row r="1228" ht="15.75">
      <c r="A1228" s="27"/>
    </row>
    <row r="1229" ht="15.75">
      <c r="A1229" s="27"/>
    </row>
    <row r="1230" ht="15.75">
      <c r="A1230" s="27"/>
    </row>
    <row r="1231" ht="15.75">
      <c r="A1231" s="27"/>
    </row>
    <row r="1232" ht="15.75">
      <c r="A1232" s="27"/>
    </row>
    <row r="1233" ht="15.75">
      <c r="A1233" s="27"/>
    </row>
    <row r="1234" ht="15.75">
      <c r="A1234" s="27"/>
    </row>
    <row r="1235" ht="15.75">
      <c r="A1235" s="27"/>
    </row>
    <row r="1236" ht="15.75">
      <c r="A1236" s="27"/>
    </row>
    <row r="1237" ht="15.75">
      <c r="A1237" s="27"/>
    </row>
    <row r="1238" ht="15.75">
      <c r="A1238" s="27"/>
    </row>
    <row r="1239" ht="15.75">
      <c r="A1239" s="27"/>
    </row>
    <row r="1240" ht="15.75">
      <c r="A1240" s="27"/>
    </row>
    <row r="1241" ht="15.75">
      <c r="A1241" s="27"/>
    </row>
    <row r="1242" ht="15.75">
      <c r="A1242" s="27"/>
    </row>
    <row r="1243" ht="15.75">
      <c r="A1243" s="27"/>
    </row>
    <row r="1244" ht="15.75">
      <c r="A1244" s="27"/>
    </row>
    <row r="1245" ht="15.75">
      <c r="A1245" s="27"/>
    </row>
    <row r="1246" ht="15.75">
      <c r="A1246" s="27"/>
    </row>
    <row r="1247" ht="15.75">
      <c r="A1247" s="27"/>
    </row>
    <row r="1248" ht="15.75">
      <c r="A1248" s="27"/>
    </row>
    <row r="1249" ht="15.75">
      <c r="A1249" s="27"/>
    </row>
    <row r="1250" ht="15.75">
      <c r="A1250" s="27"/>
    </row>
    <row r="1251" ht="15.75">
      <c r="A1251" s="27"/>
    </row>
    <row r="1252" ht="15.75">
      <c r="A1252" s="27"/>
    </row>
    <row r="1253" ht="15.75">
      <c r="A1253" s="27"/>
    </row>
    <row r="1254" ht="15.75">
      <c r="A1254" s="27"/>
    </row>
    <row r="1255" ht="15.75">
      <c r="A1255" s="27"/>
    </row>
    <row r="1256" ht="15.75">
      <c r="A1256" s="27"/>
    </row>
    <row r="1257" ht="15.75">
      <c r="A1257" s="27"/>
    </row>
    <row r="1258" ht="15.75">
      <c r="A1258" s="27"/>
    </row>
    <row r="1259" ht="15.75">
      <c r="A1259" s="27"/>
    </row>
    <row r="1260" ht="15.75">
      <c r="A1260" s="27"/>
    </row>
    <row r="1261" ht="15.75">
      <c r="A1261" s="27"/>
    </row>
    <row r="1262" ht="15.75">
      <c r="A1262" s="27"/>
    </row>
    <row r="1263" ht="15.75">
      <c r="A1263" s="27"/>
    </row>
    <row r="1264" ht="15.75">
      <c r="A1264" s="27"/>
    </row>
    <row r="1265" ht="15.75">
      <c r="A1265" s="27"/>
    </row>
    <row r="1266" ht="15.75">
      <c r="A1266" s="27"/>
    </row>
    <row r="1267" ht="15.75">
      <c r="A1267" s="27"/>
    </row>
    <row r="1268" ht="15.75">
      <c r="A1268" s="27"/>
    </row>
    <row r="1269" ht="15.75">
      <c r="A1269" s="27"/>
    </row>
    <row r="1270" ht="15.75">
      <c r="A1270" s="27"/>
    </row>
    <row r="1271" ht="15.75">
      <c r="A1271" s="27"/>
    </row>
    <row r="1272" ht="15.75">
      <c r="A1272" s="27"/>
    </row>
    <row r="1273" ht="15.75">
      <c r="A1273" s="27"/>
    </row>
    <row r="1274" ht="15.75">
      <c r="A1274" s="27"/>
    </row>
    <row r="1275" ht="15.75">
      <c r="A1275" s="27"/>
    </row>
    <row r="1276" ht="15.75">
      <c r="A1276" s="27"/>
    </row>
    <row r="1277" ht="15.75">
      <c r="A1277" s="27"/>
    </row>
    <row r="1278" ht="15.75">
      <c r="A1278" s="27"/>
    </row>
    <row r="1279" ht="15.75">
      <c r="A1279" s="27"/>
    </row>
    <row r="1280" ht="15.75">
      <c r="A1280" s="27"/>
    </row>
    <row r="1281" ht="15.75">
      <c r="A1281" s="27"/>
    </row>
    <row r="1282" ht="15.75">
      <c r="A1282" s="27"/>
    </row>
    <row r="1283" ht="15.75">
      <c r="A1283" s="27"/>
    </row>
    <row r="1284" ht="15.75">
      <c r="A1284" s="27"/>
    </row>
    <row r="1285" ht="15.75">
      <c r="A1285" s="27"/>
    </row>
    <row r="1286" ht="15.75">
      <c r="A1286" s="27"/>
    </row>
    <row r="1287" ht="15.75">
      <c r="A1287" s="27"/>
    </row>
    <row r="1288" ht="15.75">
      <c r="A1288" s="27"/>
    </row>
    <row r="1289" ht="15.75">
      <c r="A1289" s="27"/>
    </row>
    <row r="1290" ht="15.75">
      <c r="A1290" s="27"/>
    </row>
    <row r="1291" ht="15.75">
      <c r="A1291" s="27"/>
    </row>
    <row r="1292" ht="15.75">
      <c r="A1292" s="27"/>
    </row>
    <row r="1293" ht="15.75">
      <c r="A1293" s="27"/>
    </row>
    <row r="1294" ht="15.75">
      <c r="A1294" s="27"/>
    </row>
    <row r="1295" ht="15.75">
      <c r="A1295" s="27"/>
    </row>
    <row r="1296" ht="15.75">
      <c r="A1296" s="27"/>
    </row>
    <row r="1297" ht="15.75">
      <c r="A1297" s="27"/>
    </row>
    <row r="1298" ht="15.75">
      <c r="A1298" s="27"/>
    </row>
    <row r="1299" ht="15.75">
      <c r="A1299" s="27"/>
    </row>
    <row r="1300" ht="15.75">
      <c r="A1300" s="27"/>
    </row>
    <row r="1301" ht="15.75">
      <c r="A1301" s="27"/>
    </row>
    <row r="1302" ht="15.75">
      <c r="A1302" s="27"/>
    </row>
    <row r="1303" ht="15.75">
      <c r="A1303" s="27"/>
    </row>
    <row r="1304" ht="15.75">
      <c r="A1304" s="27"/>
    </row>
    <row r="1305" ht="15.75">
      <c r="A1305" s="27"/>
    </row>
    <row r="1306" ht="15.75">
      <c r="A1306" s="27"/>
    </row>
    <row r="1307" ht="15.75">
      <c r="A1307" s="27"/>
    </row>
    <row r="1308" ht="15.75">
      <c r="A1308" s="27"/>
    </row>
    <row r="1309" ht="15.75">
      <c r="A1309" s="27"/>
    </row>
    <row r="1310" ht="15.75">
      <c r="A1310" s="27"/>
    </row>
    <row r="1311" ht="15.75">
      <c r="A1311" s="27"/>
    </row>
    <row r="1312" ht="15.75">
      <c r="A1312" s="27"/>
    </row>
    <row r="1313" ht="15.75">
      <c r="A1313" s="27"/>
    </row>
    <row r="1314" ht="15.75">
      <c r="A1314" s="27"/>
    </row>
    <row r="1315" ht="15.75">
      <c r="A1315" s="27"/>
    </row>
    <row r="1316" ht="15.75">
      <c r="A1316" s="27"/>
    </row>
    <row r="1317" ht="15.75">
      <c r="A1317" s="27"/>
    </row>
    <row r="1318" ht="15.75">
      <c r="A1318" s="27"/>
    </row>
    <row r="1319" ht="15.75">
      <c r="A1319" s="27"/>
    </row>
    <row r="1320" ht="15.75">
      <c r="A1320" s="27"/>
    </row>
    <row r="1321" ht="15.75">
      <c r="A1321" s="27"/>
    </row>
    <row r="1322" ht="15.75">
      <c r="A1322" s="27"/>
    </row>
    <row r="1323" ht="15.75">
      <c r="A1323" s="27"/>
    </row>
    <row r="1324" ht="15.75">
      <c r="A1324" s="27"/>
    </row>
    <row r="1325" ht="15.75">
      <c r="A1325" s="27"/>
    </row>
    <row r="1326" ht="15.75">
      <c r="A1326" s="27"/>
    </row>
    <row r="1327" ht="15.75">
      <c r="A1327" s="27"/>
    </row>
    <row r="1328" ht="15.75">
      <c r="A1328" s="27"/>
    </row>
    <row r="1329" ht="15.75">
      <c r="A1329" s="27"/>
    </row>
    <row r="1330" ht="15.75">
      <c r="A1330" s="27"/>
    </row>
    <row r="1331" ht="15.75">
      <c r="A1331" s="27"/>
    </row>
    <row r="1332" ht="15.75">
      <c r="A1332" s="27"/>
    </row>
    <row r="1333" ht="15.75">
      <c r="A1333" s="27"/>
    </row>
    <row r="1334" ht="15.75">
      <c r="A1334" s="27"/>
    </row>
    <row r="1335" ht="15.75">
      <c r="A1335" s="27"/>
    </row>
    <row r="1336" ht="15.75">
      <c r="A1336" s="27"/>
    </row>
    <row r="1337" ht="15.75">
      <c r="A1337" s="27"/>
    </row>
    <row r="1338" ht="15.75">
      <c r="A1338" s="27"/>
    </row>
    <row r="1339" ht="15.75">
      <c r="A1339" s="27"/>
    </row>
    <row r="1340" ht="15.75">
      <c r="A1340" s="27"/>
    </row>
    <row r="1341" ht="15.75">
      <c r="A1341" s="27"/>
    </row>
    <row r="1342" ht="15.75">
      <c r="A1342" s="27"/>
    </row>
    <row r="1343" ht="15.75">
      <c r="A1343" s="27"/>
    </row>
    <row r="1344" ht="15.75">
      <c r="A1344" s="27"/>
    </row>
    <row r="1345" ht="15.75">
      <c r="A1345" s="27"/>
    </row>
    <row r="1346" ht="15.75">
      <c r="A1346" s="27"/>
    </row>
    <row r="1347" ht="15.75">
      <c r="A1347" s="27"/>
    </row>
    <row r="1348" ht="15.75">
      <c r="A1348" s="27"/>
    </row>
    <row r="1349" ht="15.75">
      <c r="A1349" s="27"/>
    </row>
    <row r="1350" ht="15.75">
      <c r="A1350" s="27"/>
    </row>
    <row r="1351" ht="15.75">
      <c r="A1351" s="27"/>
    </row>
    <row r="1352" ht="15.75">
      <c r="A1352" s="27"/>
    </row>
    <row r="1353" ht="15.75">
      <c r="A1353" s="27"/>
    </row>
    <row r="1354" ht="15.75">
      <c r="A1354" s="27"/>
    </row>
    <row r="1355" ht="15.75">
      <c r="A1355" s="27"/>
    </row>
    <row r="1356" ht="15.75">
      <c r="A1356" s="27"/>
    </row>
    <row r="1357" ht="15.75">
      <c r="A1357" s="27"/>
    </row>
    <row r="1358" ht="15.75">
      <c r="A1358" s="27"/>
    </row>
    <row r="1359" ht="15.75">
      <c r="A1359" s="27"/>
    </row>
    <row r="1360" ht="15.75">
      <c r="A1360" s="27"/>
    </row>
    <row r="1361" ht="15.75">
      <c r="A1361" s="27"/>
    </row>
    <row r="1362" ht="15.75">
      <c r="A1362" s="27"/>
    </row>
    <row r="1363" ht="15.75">
      <c r="A1363" s="27"/>
    </row>
    <row r="1364" ht="15.75">
      <c r="A1364" s="27"/>
    </row>
    <row r="1365" ht="15.75">
      <c r="A1365" s="27"/>
    </row>
    <row r="1366" ht="15.75">
      <c r="A1366" s="27"/>
    </row>
    <row r="1367" ht="15.75">
      <c r="A1367" s="27"/>
    </row>
    <row r="1368" ht="15.75">
      <c r="A1368" s="27"/>
    </row>
    <row r="1369" ht="15.75">
      <c r="A1369" s="27"/>
    </row>
    <row r="1370" ht="15.75">
      <c r="A1370" s="27"/>
    </row>
    <row r="1371" ht="15.75">
      <c r="A1371" s="27"/>
    </row>
    <row r="1372" ht="15.75">
      <c r="A1372" s="27"/>
    </row>
    <row r="1373" ht="15.75">
      <c r="A1373" s="27"/>
    </row>
    <row r="1374" ht="15.75">
      <c r="A1374" s="27"/>
    </row>
    <row r="1375" ht="15.75">
      <c r="A1375" s="27"/>
    </row>
    <row r="1376" ht="15.75">
      <c r="A1376" s="27"/>
    </row>
    <row r="1377" ht="15.75">
      <c r="A1377" s="27"/>
    </row>
    <row r="1378" ht="15.75">
      <c r="A1378" s="27"/>
    </row>
    <row r="1379" ht="15.75">
      <c r="A1379" s="27"/>
    </row>
    <row r="1380" ht="15.75">
      <c r="A1380" s="27"/>
    </row>
    <row r="1381" ht="15.75">
      <c r="A1381" s="27"/>
    </row>
    <row r="1382" ht="15.75">
      <c r="A1382" s="27"/>
    </row>
    <row r="1383" ht="15.75">
      <c r="A1383" s="27"/>
    </row>
    <row r="1384" ht="15.75">
      <c r="A1384" s="27"/>
    </row>
    <row r="1385" ht="15.75">
      <c r="A1385" s="27"/>
    </row>
    <row r="1386" ht="15.75">
      <c r="A1386" s="27"/>
    </row>
    <row r="1387" ht="15.75">
      <c r="A1387" s="27"/>
    </row>
    <row r="1388" ht="15.75">
      <c r="A1388" s="27"/>
    </row>
    <row r="1389" ht="15.75">
      <c r="A1389" s="27"/>
    </row>
    <row r="1390" ht="15.75">
      <c r="A1390" s="27"/>
    </row>
    <row r="1391" ht="15.75">
      <c r="A1391" s="27"/>
    </row>
    <row r="1392" ht="15.75">
      <c r="A1392" s="27"/>
    </row>
    <row r="1393" ht="15.75">
      <c r="A1393" s="27"/>
    </row>
    <row r="1394" ht="15.75">
      <c r="A1394" s="27"/>
    </row>
    <row r="1395" ht="15.75">
      <c r="A1395" s="27"/>
    </row>
    <row r="1396" ht="15.75">
      <c r="A1396" s="27"/>
    </row>
    <row r="1397" ht="15.75">
      <c r="A1397" s="27"/>
    </row>
    <row r="1398" ht="15.75">
      <c r="A1398" s="27"/>
    </row>
    <row r="1399" ht="15.75">
      <c r="A1399" s="27"/>
    </row>
    <row r="1400" ht="15.75">
      <c r="A1400" s="27"/>
    </row>
    <row r="1401" ht="15.75">
      <c r="A1401" s="27"/>
    </row>
    <row r="1402" ht="15.75">
      <c r="A1402" s="27"/>
    </row>
    <row r="1403" ht="15.75">
      <c r="A1403" s="27"/>
    </row>
    <row r="1404" ht="15.75">
      <c r="A1404" s="27"/>
    </row>
    <row r="1405" ht="15.75">
      <c r="A1405" s="27"/>
    </row>
    <row r="1406" ht="15.75">
      <c r="A1406" s="27"/>
    </row>
    <row r="1407" ht="15.75">
      <c r="A1407" s="27"/>
    </row>
    <row r="1408" ht="15.75">
      <c r="A1408" s="27"/>
    </row>
    <row r="1409" ht="15.75">
      <c r="A1409" s="27"/>
    </row>
    <row r="1410" ht="15.75">
      <c r="A1410" s="27"/>
    </row>
    <row r="1411" ht="15.75">
      <c r="A1411" s="27"/>
    </row>
    <row r="1412" ht="15.75">
      <c r="A1412" s="27"/>
    </row>
    <row r="1413" ht="15.75">
      <c r="A1413" s="27"/>
    </row>
    <row r="1414" ht="15.75">
      <c r="A1414" s="27"/>
    </row>
    <row r="1415" ht="15.75">
      <c r="A1415" s="27"/>
    </row>
    <row r="1416" ht="15.75">
      <c r="A1416" s="27"/>
    </row>
    <row r="1417" ht="15.75">
      <c r="A1417" s="27"/>
    </row>
    <row r="1418" ht="15.75">
      <c r="A1418" s="27"/>
    </row>
    <row r="1419" ht="15.75">
      <c r="A1419" s="27"/>
    </row>
    <row r="1420" ht="15.75">
      <c r="A1420" s="27"/>
    </row>
    <row r="1421" ht="15.75">
      <c r="A1421" s="27"/>
    </row>
    <row r="1422" ht="15.75">
      <c r="A1422" s="27"/>
    </row>
    <row r="1423" ht="15.75">
      <c r="A1423" s="27"/>
    </row>
    <row r="1424" ht="15.75">
      <c r="A1424" s="27"/>
    </row>
    <row r="1425" ht="15.75">
      <c r="A1425" s="27"/>
    </row>
    <row r="1426" ht="15.75">
      <c r="A1426" s="27"/>
    </row>
    <row r="1427" ht="15.75">
      <c r="A1427" s="27"/>
    </row>
    <row r="1428" ht="15.75">
      <c r="A1428" s="27"/>
    </row>
    <row r="1429" ht="15.75">
      <c r="A1429" s="27"/>
    </row>
    <row r="1430" ht="15.75">
      <c r="A1430" s="27"/>
    </row>
    <row r="1431" ht="15.75">
      <c r="A1431" s="27"/>
    </row>
    <row r="1432" ht="15.75">
      <c r="A1432" s="27"/>
    </row>
    <row r="1433" ht="15.75">
      <c r="A1433" s="27"/>
    </row>
    <row r="1434" ht="15.75">
      <c r="A1434" s="27"/>
    </row>
    <row r="1435" ht="15.75">
      <c r="A1435" s="27"/>
    </row>
    <row r="1436" ht="15.75">
      <c r="A1436" s="27"/>
    </row>
    <row r="1437" ht="15.75">
      <c r="A1437" s="27"/>
    </row>
    <row r="1438" ht="15.75">
      <c r="A1438" s="27"/>
    </row>
    <row r="1439" ht="15.75">
      <c r="A1439" s="27"/>
    </row>
    <row r="1440" ht="15.75">
      <c r="A1440" s="27"/>
    </row>
    <row r="1441" ht="15.75">
      <c r="A1441" s="27"/>
    </row>
    <row r="1442" ht="15.75">
      <c r="A1442" s="27"/>
    </row>
    <row r="1443" ht="15.75">
      <c r="A1443" s="27"/>
    </row>
    <row r="1444" ht="15.75">
      <c r="A1444" s="27"/>
    </row>
    <row r="1445" ht="15.75">
      <c r="A1445" s="27"/>
    </row>
    <row r="1446" ht="15.75">
      <c r="A1446" s="27"/>
    </row>
    <row r="1447" ht="15.75">
      <c r="A1447" s="27"/>
    </row>
    <row r="1448" ht="15.75">
      <c r="A1448" s="27"/>
    </row>
    <row r="1449" ht="15.75">
      <c r="A1449" s="27"/>
    </row>
    <row r="1450" ht="15.75">
      <c r="A1450" s="27"/>
    </row>
    <row r="1451" ht="15.75">
      <c r="A1451" s="27"/>
    </row>
    <row r="1452" ht="15.75">
      <c r="A1452" s="27"/>
    </row>
    <row r="1453" ht="15.75">
      <c r="A1453" s="27"/>
    </row>
    <row r="1454" ht="15.75">
      <c r="A1454" s="27"/>
    </row>
    <row r="1455" ht="15.75">
      <c r="A1455" s="27"/>
    </row>
    <row r="1456" ht="15.75">
      <c r="A1456" s="27"/>
    </row>
    <row r="1457" ht="15.75">
      <c r="A1457" s="27"/>
    </row>
    <row r="1458" ht="15.75">
      <c r="A1458" s="27"/>
    </row>
    <row r="1459" ht="15.75">
      <c r="A1459" s="27"/>
    </row>
    <row r="1460" ht="15.75">
      <c r="A1460" s="27"/>
    </row>
    <row r="1461" ht="15.75">
      <c r="A1461" s="27"/>
    </row>
    <row r="1462" ht="15.75">
      <c r="A1462" s="27"/>
    </row>
    <row r="1463" ht="15.75">
      <c r="A1463" s="27"/>
    </row>
    <row r="1464" ht="15.75">
      <c r="A1464" s="27"/>
    </row>
    <row r="1465" ht="15.75">
      <c r="A1465" s="27"/>
    </row>
    <row r="1466" ht="15.75">
      <c r="A1466" s="27"/>
    </row>
    <row r="1467" ht="15.75">
      <c r="A1467" s="27"/>
    </row>
    <row r="1468" ht="15.75">
      <c r="A1468" s="27"/>
    </row>
    <row r="1469" ht="15.75">
      <c r="A1469" s="27"/>
    </row>
    <row r="1470" ht="15.75">
      <c r="A1470" s="27"/>
    </row>
    <row r="1471" ht="15.75">
      <c r="A1471" s="27"/>
    </row>
    <row r="1472" ht="15.75">
      <c r="A1472" s="27"/>
    </row>
    <row r="1473" ht="15.75">
      <c r="A1473" s="27"/>
    </row>
    <row r="1474" ht="15.75">
      <c r="A1474" s="27"/>
    </row>
    <row r="1475" ht="15.75">
      <c r="A1475" s="27"/>
    </row>
    <row r="1476" ht="15.75">
      <c r="A1476" s="27"/>
    </row>
    <row r="1477" ht="15.75">
      <c r="A1477" s="27"/>
    </row>
    <row r="1478" ht="15.75">
      <c r="A1478" s="27"/>
    </row>
    <row r="1479" ht="15.75">
      <c r="A1479" s="27"/>
    </row>
    <row r="1480" ht="15.75">
      <c r="A1480" s="27"/>
    </row>
    <row r="1481" ht="15.75">
      <c r="A1481" s="27"/>
    </row>
  </sheetData>
  <sheetProtection password="EA27" sheet="1" formatRows="0"/>
  <mergeCells count="41">
    <mergeCell ref="A54:A55"/>
    <mergeCell ref="A11:A12"/>
    <mergeCell ref="B6:B7"/>
    <mergeCell ref="C6:D6"/>
    <mergeCell ref="A21:A22"/>
    <mergeCell ref="A31:A32"/>
    <mergeCell ref="A89:A90"/>
    <mergeCell ref="A87:A88"/>
    <mergeCell ref="A68:A69"/>
    <mergeCell ref="A66:A67"/>
    <mergeCell ref="A72:A73"/>
    <mergeCell ref="A64:A65"/>
    <mergeCell ref="B116:F116"/>
    <mergeCell ref="B117:F117"/>
    <mergeCell ref="A123:J123"/>
    <mergeCell ref="A91:A92"/>
    <mergeCell ref="A121:J121"/>
    <mergeCell ref="A94:A95"/>
    <mergeCell ref="A104:A105"/>
    <mergeCell ref="B119:F119"/>
    <mergeCell ref="B120:F120"/>
    <mergeCell ref="K6:K7"/>
    <mergeCell ref="A74:A75"/>
    <mergeCell ref="A85:A86"/>
    <mergeCell ref="A83:A84"/>
    <mergeCell ref="A79:A80"/>
    <mergeCell ref="A77:A78"/>
    <mergeCell ref="A6:A7"/>
    <mergeCell ref="A8:A9"/>
    <mergeCell ref="F6:J6"/>
    <mergeCell ref="A62:A63"/>
    <mergeCell ref="A1:J1"/>
    <mergeCell ref="A3:J3"/>
    <mergeCell ref="A5:J5"/>
    <mergeCell ref="A4:J4"/>
    <mergeCell ref="A70:A71"/>
    <mergeCell ref="A81:A82"/>
    <mergeCell ref="A60:A61"/>
    <mergeCell ref="A57:A58"/>
    <mergeCell ref="A34:A35"/>
    <mergeCell ref="A44:A4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80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0"/>
  <sheetViews>
    <sheetView view="pageBreakPreview" zoomScale="75" zoomScaleNormal="70" zoomScaleSheetLayoutView="75" zoomScalePageLayoutView="0" workbookViewId="0" topLeftCell="A85">
      <selection activeCell="F110" sqref="F110"/>
    </sheetView>
  </sheetViews>
  <sheetFormatPr defaultColWidth="7.875" defaultRowHeight="12.75"/>
  <cols>
    <col min="1" max="1" width="59.75390625" style="18" customWidth="1"/>
    <col min="2" max="2" width="21.375" style="19" customWidth="1"/>
    <col min="3" max="3" width="16.125" style="19" customWidth="1"/>
    <col min="4" max="4" width="15.625" style="19" customWidth="1"/>
    <col min="5" max="5" width="16.375" style="19" customWidth="1"/>
    <col min="6" max="6" width="14.25390625" style="19" customWidth="1"/>
    <col min="7" max="10" width="14.375" style="19" customWidth="1"/>
    <col min="11" max="11" width="52.75390625" style="27" customWidth="1"/>
    <col min="12" max="16384" width="7.875" style="18" customWidth="1"/>
  </cols>
  <sheetData>
    <row r="1" spans="1:11" ht="37.5" customHeight="1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28"/>
    </row>
    <row r="2" spans="1:11" ht="15.75">
      <c r="A2" s="120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38"/>
    </row>
    <row r="3" spans="1:11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50"/>
    </row>
    <row r="4" spans="1:11" ht="15.75" customHeight="1">
      <c r="A4" s="120" t="s">
        <v>75</v>
      </c>
      <c r="B4" s="120"/>
      <c r="C4" s="120"/>
      <c r="D4" s="120"/>
      <c r="E4" s="120"/>
      <c r="F4" s="120"/>
      <c r="G4" s="120"/>
      <c r="H4" s="120"/>
      <c r="I4" s="120"/>
      <c r="J4" s="120"/>
      <c r="K4" s="53"/>
    </row>
    <row r="5" spans="1:11" ht="15.75">
      <c r="A5" s="121" t="s">
        <v>70</v>
      </c>
      <c r="B5" s="121"/>
      <c r="C5" s="121"/>
      <c r="D5" s="121"/>
      <c r="E5" s="121"/>
      <c r="F5" s="121"/>
      <c r="G5" s="121"/>
      <c r="H5" s="121"/>
      <c r="I5" s="121"/>
      <c r="J5" s="121"/>
      <c r="K5" s="40"/>
    </row>
    <row r="6" spans="1:11" ht="15.75">
      <c r="A6" s="136" t="s">
        <v>0</v>
      </c>
      <c r="B6" s="136" t="s">
        <v>1</v>
      </c>
      <c r="C6" s="136" t="s">
        <v>2</v>
      </c>
      <c r="D6" s="136"/>
      <c r="E6" s="21" t="s">
        <v>3</v>
      </c>
      <c r="F6" s="136" t="s">
        <v>4</v>
      </c>
      <c r="G6" s="136"/>
      <c r="H6" s="136"/>
      <c r="I6" s="136"/>
      <c r="J6" s="136"/>
      <c r="K6" s="124" t="s">
        <v>40</v>
      </c>
    </row>
    <row r="7" spans="1:11" ht="15.75">
      <c r="A7" s="136"/>
      <c r="B7" s="136"/>
      <c r="C7" s="21" t="s">
        <v>39</v>
      </c>
      <c r="D7" s="21" t="s">
        <v>41</v>
      </c>
      <c r="E7" s="21" t="s">
        <v>42</v>
      </c>
      <c r="F7" s="21" t="s">
        <v>47</v>
      </c>
      <c r="G7" s="21" t="s">
        <v>54</v>
      </c>
      <c r="H7" s="21" t="s">
        <v>55</v>
      </c>
      <c r="I7" s="21" t="s">
        <v>56</v>
      </c>
      <c r="J7" s="21" t="s">
        <v>57</v>
      </c>
      <c r="K7" s="125"/>
    </row>
    <row r="8" spans="1:11" ht="15.75">
      <c r="A8" s="128" t="s">
        <v>35</v>
      </c>
      <c r="B8" s="61" t="s">
        <v>5</v>
      </c>
      <c r="C8" s="62">
        <f aca="true" t="shared" si="0" ref="C8:J8">C11+C21</f>
        <v>2</v>
      </c>
      <c r="D8" s="62">
        <f t="shared" si="0"/>
        <v>2</v>
      </c>
      <c r="E8" s="62">
        <f t="shared" si="0"/>
        <v>2</v>
      </c>
      <c r="F8" s="62">
        <f t="shared" si="0"/>
        <v>2</v>
      </c>
      <c r="G8" s="62">
        <f t="shared" si="0"/>
        <v>2</v>
      </c>
      <c r="H8" s="62">
        <f t="shared" si="0"/>
        <v>2</v>
      </c>
      <c r="I8" s="62">
        <f t="shared" si="0"/>
        <v>2</v>
      </c>
      <c r="J8" s="62">
        <f t="shared" si="0"/>
        <v>2</v>
      </c>
      <c r="K8" s="22"/>
    </row>
    <row r="9" spans="1:11" ht="15.75">
      <c r="A9" s="128"/>
      <c r="B9" s="54" t="s">
        <v>16</v>
      </c>
      <c r="C9" s="63"/>
      <c r="D9" s="64">
        <f aca="true" t="shared" si="1" ref="D9:J9">D8/C8*100</f>
        <v>100</v>
      </c>
      <c r="E9" s="64">
        <f t="shared" si="1"/>
        <v>100</v>
      </c>
      <c r="F9" s="64">
        <f t="shared" si="1"/>
        <v>100</v>
      </c>
      <c r="G9" s="64">
        <f t="shared" si="1"/>
        <v>100</v>
      </c>
      <c r="H9" s="64">
        <f t="shared" si="1"/>
        <v>100</v>
      </c>
      <c r="I9" s="64">
        <f t="shared" si="1"/>
        <v>100</v>
      </c>
      <c r="J9" s="64">
        <f t="shared" si="1"/>
        <v>100</v>
      </c>
      <c r="K9" s="22"/>
    </row>
    <row r="10" spans="1:11" ht="15.75">
      <c r="A10" s="60" t="s">
        <v>13</v>
      </c>
      <c r="B10" s="61"/>
      <c r="C10" s="63"/>
      <c r="D10" s="63"/>
      <c r="E10" s="63"/>
      <c r="F10" s="63"/>
      <c r="G10" s="63"/>
      <c r="H10" s="63"/>
      <c r="I10" s="63"/>
      <c r="J10" s="63"/>
      <c r="K10" s="22"/>
    </row>
    <row r="11" spans="1:11" ht="15.75">
      <c r="A11" s="126" t="s">
        <v>6</v>
      </c>
      <c r="B11" s="65" t="s">
        <v>5</v>
      </c>
      <c r="C11" s="66">
        <f aca="true" t="shared" si="2" ref="C11:J11">SUM(C14:C20)</f>
        <v>2</v>
      </c>
      <c r="D11" s="66">
        <f t="shared" si="2"/>
        <v>2</v>
      </c>
      <c r="E11" s="66">
        <f t="shared" si="2"/>
        <v>2</v>
      </c>
      <c r="F11" s="66">
        <f t="shared" si="2"/>
        <v>2</v>
      </c>
      <c r="G11" s="66">
        <f t="shared" si="2"/>
        <v>2</v>
      </c>
      <c r="H11" s="66">
        <f t="shared" si="2"/>
        <v>2</v>
      </c>
      <c r="I11" s="66">
        <f t="shared" si="2"/>
        <v>2</v>
      </c>
      <c r="J11" s="66">
        <f t="shared" si="2"/>
        <v>2</v>
      </c>
      <c r="K11" s="22"/>
    </row>
    <row r="12" spans="1:11" ht="15.75">
      <c r="A12" s="126"/>
      <c r="B12" s="54" t="s">
        <v>16</v>
      </c>
      <c r="C12" s="67"/>
      <c r="D12" s="64">
        <f aca="true" t="shared" si="3" ref="D12:J12">D11/C11*100</f>
        <v>100</v>
      </c>
      <c r="E12" s="64">
        <f t="shared" si="3"/>
        <v>100</v>
      </c>
      <c r="F12" s="64">
        <f t="shared" si="3"/>
        <v>100</v>
      </c>
      <c r="G12" s="64">
        <f t="shared" si="3"/>
        <v>100</v>
      </c>
      <c r="H12" s="64">
        <f t="shared" si="3"/>
        <v>100</v>
      </c>
      <c r="I12" s="64">
        <f t="shared" si="3"/>
        <v>100</v>
      </c>
      <c r="J12" s="64">
        <f t="shared" si="3"/>
        <v>100</v>
      </c>
      <c r="K12" s="22"/>
    </row>
    <row r="13" spans="1:11" ht="15.75">
      <c r="A13" s="68" t="s">
        <v>7</v>
      </c>
      <c r="B13" s="54"/>
      <c r="C13" s="41"/>
      <c r="D13" s="41"/>
      <c r="E13" s="69"/>
      <c r="F13" s="69"/>
      <c r="G13" s="69"/>
      <c r="H13" s="69"/>
      <c r="I13" s="69"/>
      <c r="J13" s="69"/>
      <c r="K13" s="22"/>
    </row>
    <row r="14" spans="1:11" ht="30">
      <c r="A14" s="70" t="s">
        <v>58</v>
      </c>
      <c r="B14" s="54" t="s">
        <v>5</v>
      </c>
      <c r="C14" s="71">
        <v>1</v>
      </c>
      <c r="D14" s="71">
        <v>1</v>
      </c>
      <c r="E14" s="71">
        <v>1</v>
      </c>
      <c r="F14" s="71">
        <v>1</v>
      </c>
      <c r="G14" s="71">
        <v>1</v>
      </c>
      <c r="H14" s="71">
        <v>1</v>
      </c>
      <c r="I14" s="71">
        <v>1</v>
      </c>
      <c r="J14" s="71">
        <v>1</v>
      </c>
      <c r="K14" s="22"/>
    </row>
    <row r="15" spans="1:11" ht="15.75">
      <c r="A15" s="70" t="s">
        <v>48</v>
      </c>
      <c r="B15" s="54" t="s">
        <v>5</v>
      </c>
      <c r="C15" s="71"/>
      <c r="D15" s="71"/>
      <c r="E15" s="71"/>
      <c r="F15" s="71"/>
      <c r="G15" s="71"/>
      <c r="H15" s="71"/>
      <c r="I15" s="71"/>
      <c r="J15" s="71"/>
      <c r="K15" s="22"/>
    </row>
    <row r="16" spans="1:11" ht="15.75">
      <c r="A16" s="70" t="s">
        <v>49</v>
      </c>
      <c r="B16" s="54" t="s">
        <v>5</v>
      </c>
      <c r="C16" s="71">
        <v>1</v>
      </c>
      <c r="D16" s="71">
        <v>1</v>
      </c>
      <c r="E16" s="71">
        <v>1</v>
      </c>
      <c r="F16" s="71">
        <v>1</v>
      </c>
      <c r="G16" s="71">
        <v>1</v>
      </c>
      <c r="H16" s="71">
        <v>1</v>
      </c>
      <c r="I16" s="71">
        <v>1</v>
      </c>
      <c r="J16" s="71">
        <v>1</v>
      </c>
      <c r="K16" s="22"/>
    </row>
    <row r="17" spans="1:11" ht="30">
      <c r="A17" s="70" t="s">
        <v>50</v>
      </c>
      <c r="B17" s="54" t="s">
        <v>5</v>
      </c>
      <c r="C17" s="71"/>
      <c r="D17" s="71"/>
      <c r="E17" s="71"/>
      <c r="F17" s="71"/>
      <c r="G17" s="71"/>
      <c r="H17" s="71"/>
      <c r="I17" s="71"/>
      <c r="J17" s="71"/>
      <c r="K17" s="22"/>
    </row>
    <row r="18" spans="1:11" ht="15.75">
      <c r="A18" s="70" t="s">
        <v>51</v>
      </c>
      <c r="B18" s="54" t="s">
        <v>5</v>
      </c>
      <c r="C18" s="71"/>
      <c r="D18" s="71"/>
      <c r="E18" s="71"/>
      <c r="F18" s="71"/>
      <c r="G18" s="71"/>
      <c r="H18" s="71"/>
      <c r="I18" s="71"/>
      <c r="J18" s="71"/>
      <c r="K18" s="22"/>
    </row>
    <row r="19" spans="1:11" ht="15.75">
      <c r="A19" s="70" t="s">
        <v>52</v>
      </c>
      <c r="B19" s="54" t="s">
        <v>5</v>
      </c>
      <c r="C19" s="71"/>
      <c r="D19" s="71"/>
      <c r="E19" s="71"/>
      <c r="F19" s="71"/>
      <c r="G19" s="71"/>
      <c r="H19" s="71"/>
      <c r="I19" s="71"/>
      <c r="J19" s="71"/>
      <c r="K19" s="22"/>
    </row>
    <row r="20" spans="1:11" ht="15.75">
      <c r="A20" s="70" t="s">
        <v>59</v>
      </c>
      <c r="B20" s="54" t="s">
        <v>5</v>
      </c>
      <c r="C20" s="71"/>
      <c r="D20" s="71"/>
      <c r="E20" s="71"/>
      <c r="F20" s="71"/>
      <c r="G20" s="71"/>
      <c r="H20" s="71"/>
      <c r="I20" s="71"/>
      <c r="J20" s="71"/>
      <c r="K20" s="22"/>
    </row>
    <row r="21" spans="1:11" ht="15.75">
      <c r="A21" s="135" t="s">
        <v>8</v>
      </c>
      <c r="B21" s="65" t="s">
        <v>9</v>
      </c>
      <c r="C21" s="66">
        <f aca="true" t="shared" si="4" ref="C21:J21">SUM(C24:C30)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22"/>
    </row>
    <row r="22" spans="1:11" ht="15.75">
      <c r="A22" s="135"/>
      <c r="B22" s="54" t="s">
        <v>16</v>
      </c>
      <c r="C22" s="67"/>
      <c r="D22" s="64" t="e">
        <f aca="true" t="shared" si="5" ref="D22:J22">D21/C21*100</f>
        <v>#DIV/0!</v>
      </c>
      <c r="E22" s="64" t="e">
        <f t="shared" si="5"/>
        <v>#DIV/0!</v>
      </c>
      <c r="F22" s="64" t="e">
        <f t="shared" si="5"/>
        <v>#DIV/0!</v>
      </c>
      <c r="G22" s="64" t="e">
        <f t="shared" si="5"/>
        <v>#DIV/0!</v>
      </c>
      <c r="H22" s="64" t="e">
        <f t="shared" si="5"/>
        <v>#DIV/0!</v>
      </c>
      <c r="I22" s="64" t="e">
        <f t="shared" si="5"/>
        <v>#DIV/0!</v>
      </c>
      <c r="J22" s="64" t="e">
        <f t="shared" si="5"/>
        <v>#DIV/0!</v>
      </c>
      <c r="K22" s="22"/>
    </row>
    <row r="23" spans="1:11" ht="15.75">
      <c r="A23" s="68" t="s">
        <v>7</v>
      </c>
      <c r="B23" s="54"/>
      <c r="C23" s="72"/>
      <c r="D23" s="72"/>
      <c r="E23" s="72"/>
      <c r="F23" s="72"/>
      <c r="G23" s="72"/>
      <c r="H23" s="72"/>
      <c r="I23" s="72"/>
      <c r="J23" s="72"/>
      <c r="K23" s="22"/>
    </row>
    <row r="24" spans="1:11" ht="30">
      <c r="A24" s="70" t="s">
        <v>58</v>
      </c>
      <c r="B24" s="54" t="s">
        <v>9</v>
      </c>
      <c r="C24" s="71"/>
      <c r="D24" s="71"/>
      <c r="E24" s="71"/>
      <c r="F24" s="71"/>
      <c r="G24" s="71"/>
      <c r="H24" s="71"/>
      <c r="I24" s="71"/>
      <c r="J24" s="71"/>
      <c r="K24" s="22"/>
    </row>
    <row r="25" spans="1:11" ht="15.75">
      <c r="A25" s="70" t="s">
        <v>48</v>
      </c>
      <c r="B25" s="54" t="s">
        <v>9</v>
      </c>
      <c r="C25" s="71"/>
      <c r="D25" s="71"/>
      <c r="E25" s="71"/>
      <c r="F25" s="71"/>
      <c r="G25" s="71"/>
      <c r="H25" s="71"/>
      <c r="I25" s="71"/>
      <c r="J25" s="71"/>
      <c r="K25" s="22"/>
    </row>
    <row r="26" spans="1:11" ht="15.75">
      <c r="A26" s="70" t="s">
        <v>49</v>
      </c>
      <c r="B26" s="54" t="s">
        <v>9</v>
      </c>
      <c r="C26" s="71"/>
      <c r="D26" s="71"/>
      <c r="E26" s="71"/>
      <c r="F26" s="71"/>
      <c r="G26" s="71"/>
      <c r="H26" s="71"/>
      <c r="I26" s="71"/>
      <c r="J26" s="71"/>
      <c r="K26" s="22"/>
    </row>
    <row r="27" spans="1:11" ht="30">
      <c r="A27" s="70" t="s">
        <v>50</v>
      </c>
      <c r="B27" s="54" t="s">
        <v>9</v>
      </c>
      <c r="C27" s="71"/>
      <c r="D27" s="71"/>
      <c r="E27" s="71"/>
      <c r="F27" s="71"/>
      <c r="G27" s="71"/>
      <c r="H27" s="71"/>
      <c r="I27" s="71"/>
      <c r="J27" s="71"/>
      <c r="K27" s="22"/>
    </row>
    <row r="28" spans="1:11" ht="15.75">
      <c r="A28" s="70" t="s">
        <v>51</v>
      </c>
      <c r="B28" s="54" t="s">
        <v>9</v>
      </c>
      <c r="C28" s="71"/>
      <c r="D28" s="71"/>
      <c r="E28" s="71"/>
      <c r="F28" s="71"/>
      <c r="G28" s="71"/>
      <c r="H28" s="71"/>
      <c r="I28" s="71"/>
      <c r="J28" s="71"/>
      <c r="K28" s="22"/>
    </row>
    <row r="29" spans="1:11" ht="15.75">
      <c r="A29" s="70" t="s">
        <v>52</v>
      </c>
      <c r="B29" s="54" t="s">
        <v>9</v>
      </c>
      <c r="C29" s="71"/>
      <c r="D29" s="71"/>
      <c r="E29" s="71"/>
      <c r="F29" s="71"/>
      <c r="G29" s="71"/>
      <c r="H29" s="71"/>
      <c r="I29" s="71"/>
      <c r="J29" s="71"/>
      <c r="K29" s="22"/>
    </row>
    <row r="30" spans="1:11" ht="15.75">
      <c r="A30" s="70" t="s">
        <v>59</v>
      </c>
      <c r="B30" s="54" t="s">
        <v>9</v>
      </c>
      <c r="C30" s="71"/>
      <c r="D30" s="71"/>
      <c r="E30" s="71"/>
      <c r="F30" s="71"/>
      <c r="G30" s="71"/>
      <c r="H30" s="71"/>
      <c r="I30" s="71"/>
      <c r="J30" s="71"/>
      <c r="K30" s="22"/>
    </row>
    <row r="31" spans="1:11" ht="15.75">
      <c r="A31" s="128" t="s">
        <v>45</v>
      </c>
      <c r="B31" s="61" t="s">
        <v>9</v>
      </c>
      <c r="C31" s="62">
        <f aca="true" t="shared" si="6" ref="C31:J31">C34+C44</f>
        <v>242</v>
      </c>
      <c r="D31" s="62">
        <f t="shared" si="6"/>
        <v>234</v>
      </c>
      <c r="E31" s="62">
        <f t="shared" si="6"/>
        <v>238</v>
      </c>
      <c r="F31" s="62">
        <f t="shared" si="6"/>
        <v>242</v>
      </c>
      <c r="G31" s="62">
        <f t="shared" si="6"/>
        <v>246</v>
      </c>
      <c r="H31" s="62">
        <f t="shared" si="6"/>
        <v>250</v>
      </c>
      <c r="I31" s="62">
        <f t="shared" si="6"/>
        <v>254</v>
      </c>
      <c r="J31" s="62">
        <f t="shared" si="6"/>
        <v>258</v>
      </c>
      <c r="K31" s="22"/>
    </row>
    <row r="32" spans="1:11" ht="15.75">
      <c r="A32" s="128"/>
      <c r="B32" s="54" t="s">
        <v>16</v>
      </c>
      <c r="C32" s="67"/>
      <c r="D32" s="64">
        <f aca="true" t="shared" si="7" ref="D32:J32">D31/C31*100</f>
        <v>96.69421487603306</v>
      </c>
      <c r="E32" s="64">
        <f t="shared" si="7"/>
        <v>101.7094017094017</v>
      </c>
      <c r="F32" s="64">
        <f t="shared" si="7"/>
        <v>101.68067226890756</v>
      </c>
      <c r="G32" s="64">
        <f t="shared" si="7"/>
        <v>101.65289256198346</v>
      </c>
      <c r="H32" s="64">
        <f t="shared" si="7"/>
        <v>101.62601626016261</v>
      </c>
      <c r="I32" s="64">
        <f t="shared" si="7"/>
        <v>101.6</v>
      </c>
      <c r="J32" s="64">
        <f t="shared" si="7"/>
        <v>101.5748031496063</v>
      </c>
      <c r="K32" s="22"/>
    </row>
    <row r="33" spans="1:11" ht="15.75">
      <c r="A33" s="60" t="s">
        <v>13</v>
      </c>
      <c r="B33" s="61"/>
      <c r="C33" s="63"/>
      <c r="D33" s="63"/>
      <c r="E33" s="63"/>
      <c r="F33" s="63"/>
      <c r="G33" s="63"/>
      <c r="H33" s="63"/>
      <c r="I33" s="63"/>
      <c r="J33" s="63"/>
      <c r="K33" s="22"/>
    </row>
    <row r="34" spans="1:11" ht="15.75">
      <c r="A34" s="128" t="s">
        <v>44</v>
      </c>
      <c r="B34" s="61" t="s">
        <v>9</v>
      </c>
      <c r="C34" s="66">
        <f aca="true" t="shared" si="8" ref="C34:J34">SUM(C37:C43)</f>
        <v>242</v>
      </c>
      <c r="D34" s="66">
        <f t="shared" si="8"/>
        <v>234</v>
      </c>
      <c r="E34" s="66">
        <f t="shared" si="8"/>
        <v>238</v>
      </c>
      <c r="F34" s="66">
        <f t="shared" si="8"/>
        <v>242</v>
      </c>
      <c r="G34" s="66">
        <f t="shared" si="8"/>
        <v>246</v>
      </c>
      <c r="H34" s="66">
        <f t="shared" si="8"/>
        <v>250</v>
      </c>
      <c r="I34" s="66">
        <f t="shared" si="8"/>
        <v>254</v>
      </c>
      <c r="J34" s="66">
        <f t="shared" si="8"/>
        <v>258</v>
      </c>
      <c r="K34" s="22"/>
    </row>
    <row r="35" spans="1:11" ht="15.75">
      <c r="A35" s="128"/>
      <c r="B35" s="54" t="s">
        <v>16</v>
      </c>
      <c r="C35" s="67"/>
      <c r="D35" s="64">
        <f aca="true" t="shared" si="9" ref="D35:J35">D34/C34*100</f>
        <v>96.69421487603306</v>
      </c>
      <c r="E35" s="64">
        <f t="shared" si="9"/>
        <v>101.7094017094017</v>
      </c>
      <c r="F35" s="64">
        <f t="shared" si="9"/>
        <v>101.68067226890756</v>
      </c>
      <c r="G35" s="64">
        <f t="shared" si="9"/>
        <v>101.65289256198346</v>
      </c>
      <c r="H35" s="64">
        <f t="shared" si="9"/>
        <v>101.62601626016261</v>
      </c>
      <c r="I35" s="64">
        <f t="shared" si="9"/>
        <v>101.6</v>
      </c>
      <c r="J35" s="64">
        <f t="shared" si="9"/>
        <v>101.5748031496063</v>
      </c>
      <c r="K35" s="22"/>
    </row>
    <row r="36" spans="1:11" ht="15.75">
      <c r="A36" s="70" t="s">
        <v>7</v>
      </c>
      <c r="B36" s="54"/>
      <c r="C36" s="111"/>
      <c r="D36" s="109"/>
      <c r="E36" s="110"/>
      <c r="F36" s="110"/>
      <c r="G36" s="110"/>
      <c r="H36" s="110"/>
      <c r="I36" s="110"/>
      <c r="J36" s="110"/>
      <c r="K36" s="22"/>
    </row>
    <row r="37" spans="1:11" ht="30">
      <c r="A37" s="70" t="s">
        <v>58</v>
      </c>
      <c r="B37" s="54" t="s">
        <v>9</v>
      </c>
      <c r="C37" s="98">
        <v>98</v>
      </c>
      <c r="D37" s="98">
        <v>86</v>
      </c>
      <c r="E37" s="98">
        <v>87</v>
      </c>
      <c r="F37" s="98">
        <v>89</v>
      </c>
      <c r="G37" s="98">
        <v>90</v>
      </c>
      <c r="H37" s="98">
        <v>92</v>
      </c>
      <c r="I37" s="98">
        <v>93</v>
      </c>
      <c r="J37" s="98">
        <v>95</v>
      </c>
      <c r="K37" s="22"/>
    </row>
    <row r="38" spans="1:11" ht="15.75">
      <c r="A38" s="70" t="s">
        <v>48</v>
      </c>
      <c r="B38" s="54" t="s">
        <v>9</v>
      </c>
      <c r="C38" s="71"/>
      <c r="D38" s="71"/>
      <c r="E38" s="71"/>
      <c r="F38" s="71"/>
      <c r="G38" s="71"/>
      <c r="H38" s="71"/>
      <c r="I38" s="71"/>
      <c r="J38" s="71"/>
      <c r="K38" s="22"/>
    </row>
    <row r="39" spans="1:11" ht="15.75">
      <c r="A39" s="70" t="s">
        <v>49</v>
      </c>
      <c r="B39" s="54" t="s">
        <v>9</v>
      </c>
      <c r="C39" s="98">
        <v>144</v>
      </c>
      <c r="D39" s="98">
        <v>148</v>
      </c>
      <c r="E39" s="98">
        <v>151</v>
      </c>
      <c r="F39" s="98">
        <v>153</v>
      </c>
      <c r="G39" s="98">
        <v>156</v>
      </c>
      <c r="H39" s="98">
        <v>158</v>
      </c>
      <c r="I39" s="98">
        <v>161</v>
      </c>
      <c r="J39" s="98">
        <v>163</v>
      </c>
      <c r="K39" s="22"/>
    </row>
    <row r="40" spans="1:11" ht="30">
      <c r="A40" s="70" t="s">
        <v>50</v>
      </c>
      <c r="B40" s="54" t="s">
        <v>9</v>
      </c>
      <c r="C40" s="71"/>
      <c r="D40" s="71"/>
      <c r="E40" s="71"/>
      <c r="F40" s="71"/>
      <c r="G40" s="71"/>
      <c r="H40" s="71"/>
      <c r="I40" s="71"/>
      <c r="J40" s="71"/>
      <c r="K40" s="22"/>
    </row>
    <row r="41" spans="1:11" ht="15.75">
      <c r="A41" s="70" t="s">
        <v>51</v>
      </c>
      <c r="B41" s="54" t="s">
        <v>9</v>
      </c>
      <c r="C41" s="71"/>
      <c r="D41" s="71"/>
      <c r="E41" s="71"/>
      <c r="F41" s="71"/>
      <c r="G41" s="71"/>
      <c r="H41" s="71"/>
      <c r="I41" s="71"/>
      <c r="J41" s="71"/>
      <c r="K41" s="22"/>
    </row>
    <row r="42" spans="1:11" ht="15.75">
      <c r="A42" s="70" t="s">
        <v>52</v>
      </c>
      <c r="B42" s="54" t="s">
        <v>9</v>
      </c>
      <c r="C42" s="71"/>
      <c r="D42" s="71"/>
      <c r="E42" s="71"/>
      <c r="F42" s="71"/>
      <c r="G42" s="71"/>
      <c r="H42" s="71"/>
      <c r="I42" s="71"/>
      <c r="J42" s="71"/>
      <c r="K42" s="22"/>
    </row>
    <row r="43" spans="1:11" ht="15.75">
      <c r="A43" s="70" t="s">
        <v>59</v>
      </c>
      <c r="B43" s="54" t="s">
        <v>9</v>
      </c>
      <c r="C43" s="71"/>
      <c r="D43" s="71"/>
      <c r="E43" s="71"/>
      <c r="F43" s="71"/>
      <c r="G43" s="71"/>
      <c r="H43" s="71"/>
      <c r="I43" s="71"/>
      <c r="J43" s="71"/>
      <c r="K43" s="22"/>
    </row>
    <row r="44" spans="1:11" ht="15.75">
      <c r="A44" s="128" t="s">
        <v>10</v>
      </c>
      <c r="B44" s="61" t="s">
        <v>9</v>
      </c>
      <c r="C44" s="66">
        <f aca="true" t="shared" si="10" ref="C44:J44">SUM(C47:C53)</f>
        <v>0</v>
      </c>
      <c r="D44" s="66">
        <f t="shared" si="10"/>
        <v>0</v>
      </c>
      <c r="E44" s="66">
        <f t="shared" si="10"/>
        <v>0</v>
      </c>
      <c r="F44" s="66">
        <f t="shared" si="10"/>
        <v>0</v>
      </c>
      <c r="G44" s="66">
        <f t="shared" si="10"/>
        <v>0</v>
      </c>
      <c r="H44" s="66">
        <f t="shared" si="10"/>
        <v>0</v>
      </c>
      <c r="I44" s="66">
        <f t="shared" si="10"/>
        <v>0</v>
      </c>
      <c r="J44" s="66">
        <f t="shared" si="10"/>
        <v>0</v>
      </c>
      <c r="K44" s="22"/>
    </row>
    <row r="45" spans="1:11" ht="15.75">
      <c r="A45" s="128"/>
      <c r="B45" s="54" t="s">
        <v>16</v>
      </c>
      <c r="C45" s="67"/>
      <c r="D45" s="64" t="e">
        <f aca="true" t="shared" si="11" ref="D45:J45">D44/C44*100</f>
        <v>#DIV/0!</v>
      </c>
      <c r="E45" s="64" t="e">
        <f t="shared" si="11"/>
        <v>#DIV/0!</v>
      </c>
      <c r="F45" s="64" t="e">
        <f t="shared" si="11"/>
        <v>#DIV/0!</v>
      </c>
      <c r="G45" s="64" t="e">
        <f t="shared" si="11"/>
        <v>#DIV/0!</v>
      </c>
      <c r="H45" s="64" t="e">
        <f t="shared" si="11"/>
        <v>#DIV/0!</v>
      </c>
      <c r="I45" s="64" t="e">
        <f t="shared" si="11"/>
        <v>#DIV/0!</v>
      </c>
      <c r="J45" s="64" t="e">
        <f t="shared" si="11"/>
        <v>#DIV/0!</v>
      </c>
      <c r="K45" s="22"/>
    </row>
    <row r="46" spans="1:11" ht="15.75">
      <c r="A46" s="70" t="s">
        <v>7</v>
      </c>
      <c r="B46" s="54"/>
      <c r="C46" s="73"/>
      <c r="D46" s="73"/>
      <c r="E46" s="73"/>
      <c r="F46" s="73"/>
      <c r="G46" s="73"/>
      <c r="H46" s="73"/>
      <c r="I46" s="73"/>
      <c r="J46" s="73"/>
      <c r="K46" s="22"/>
    </row>
    <row r="47" spans="1:11" ht="30">
      <c r="A47" s="70" t="s">
        <v>58</v>
      </c>
      <c r="B47" s="54" t="s">
        <v>9</v>
      </c>
      <c r="C47" s="71"/>
      <c r="D47" s="71"/>
      <c r="E47" s="71"/>
      <c r="F47" s="71"/>
      <c r="G47" s="71"/>
      <c r="H47" s="71"/>
      <c r="I47" s="71"/>
      <c r="J47" s="71"/>
      <c r="K47" s="22"/>
    </row>
    <row r="48" spans="1:11" ht="15.75">
      <c r="A48" s="70" t="s">
        <v>48</v>
      </c>
      <c r="B48" s="54" t="s">
        <v>9</v>
      </c>
      <c r="C48" s="71"/>
      <c r="D48" s="71"/>
      <c r="E48" s="71"/>
      <c r="F48" s="71"/>
      <c r="G48" s="71"/>
      <c r="H48" s="71"/>
      <c r="I48" s="71"/>
      <c r="J48" s="71"/>
      <c r="K48" s="22"/>
    </row>
    <row r="49" spans="1:11" ht="15.75">
      <c r="A49" s="70" t="s">
        <v>49</v>
      </c>
      <c r="B49" s="54" t="s">
        <v>9</v>
      </c>
      <c r="C49" s="71"/>
      <c r="D49" s="71"/>
      <c r="E49" s="71"/>
      <c r="F49" s="71"/>
      <c r="G49" s="71"/>
      <c r="H49" s="71"/>
      <c r="I49" s="71"/>
      <c r="J49" s="71"/>
      <c r="K49" s="22"/>
    </row>
    <row r="50" spans="1:11" ht="30">
      <c r="A50" s="70" t="s">
        <v>50</v>
      </c>
      <c r="B50" s="54" t="s">
        <v>9</v>
      </c>
      <c r="C50" s="71"/>
      <c r="D50" s="71"/>
      <c r="E50" s="71"/>
      <c r="F50" s="71"/>
      <c r="G50" s="71"/>
      <c r="H50" s="71"/>
      <c r="I50" s="71"/>
      <c r="J50" s="71"/>
      <c r="K50" s="22"/>
    </row>
    <row r="51" spans="1:11" ht="15.75">
      <c r="A51" s="70" t="s">
        <v>51</v>
      </c>
      <c r="B51" s="54" t="s">
        <v>9</v>
      </c>
      <c r="C51" s="71"/>
      <c r="D51" s="71"/>
      <c r="E51" s="71"/>
      <c r="F51" s="71"/>
      <c r="G51" s="71"/>
      <c r="H51" s="71"/>
      <c r="I51" s="71"/>
      <c r="J51" s="71"/>
      <c r="K51" s="22"/>
    </row>
    <row r="52" spans="1:11" ht="15.75">
      <c r="A52" s="70" t="s">
        <v>52</v>
      </c>
      <c r="B52" s="54" t="s">
        <v>9</v>
      </c>
      <c r="C52" s="71"/>
      <c r="D52" s="71"/>
      <c r="E52" s="71"/>
      <c r="F52" s="71"/>
      <c r="G52" s="71"/>
      <c r="H52" s="71"/>
      <c r="I52" s="71"/>
      <c r="J52" s="71"/>
      <c r="K52" s="22"/>
    </row>
    <row r="53" spans="1:11" ht="15.75">
      <c r="A53" s="70" t="s">
        <v>59</v>
      </c>
      <c r="B53" s="54" t="s">
        <v>9</v>
      </c>
      <c r="C53" s="71"/>
      <c r="D53" s="71"/>
      <c r="E53" s="71"/>
      <c r="F53" s="71"/>
      <c r="G53" s="71"/>
      <c r="H53" s="71"/>
      <c r="I53" s="71"/>
      <c r="J53" s="71"/>
      <c r="K53" s="22"/>
    </row>
    <row r="54" spans="1:11" ht="28.5">
      <c r="A54" s="128" t="s">
        <v>36</v>
      </c>
      <c r="B54" s="61" t="s">
        <v>17</v>
      </c>
      <c r="C54" s="63">
        <f aca="true" t="shared" si="12" ref="C54:J54">C57+C74</f>
        <v>713.8</v>
      </c>
      <c r="D54" s="63">
        <f t="shared" si="12"/>
        <v>903.4</v>
      </c>
      <c r="E54" s="63">
        <f t="shared" si="12"/>
        <v>946.7395309200001</v>
      </c>
      <c r="F54" s="63">
        <f t="shared" si="12"/>
        <v>1002.2154378654132</v>
      </c>
      <c r="G54" s="63">
        <f t="shared" si="12"/>
        <v>1058.3658606518923</v>
      </c>
      <c r="H54" s="63">
        <f t="shared" si="12"/>
        <v>1119.5535365818114</v>
      </c>
      <c r="I54" s="63">
        <f t="shared" si="12"/>
        <v>1187.702327728498</v>
      </c>
      <c r="J54" s="63">
        <f t="shared" si="12"/>
        <v>1262.3729117782764</v>
      </c>
      <c r="K54" s="22"/>
    </row>
    <row r="55" spans="1:11" ht="15.75">
      <c r="A55" s="128"/>
      <c r="B55" s="54" t="s">
        <v>16</v>
      </c>
      <c r="C55" s="63"/>
      <c r="D55" s="64">
        <f aca="true" t="shared" si="13" ref="D55:J55">D54/C54*100</f>
        <v>126.56206220229758</v>
      </c>
      <c r="E55" s="64">
        <f t="shared" si="13"/>
        <v>104.79738</v>
      </c>
      <c r="F55" s="64">
        <f t="shared" si="13"/>
        <v>105.85967999999998</v>
      </c>
      <c r="G55" s="64">
        <f t="shared" si="13"/>
        <v>105.60263</v>
      </c>
      <c r="H55" s="64">
        <f t="shared" si="13"/>
        <v>105.781335</v>
      </c>
      <c r="I55" s="64">
        <f t="shared" si="13"/>
        <v>106.08714000000003</v>
      </c>
      <c r="J55" s="64">
        <f t="shared" si="13"/>
        <v>106.286978</v>
      </c>
      <c r="K55" s="22"/>
    </row>
    <row r="56" spans="1:11" ht="15.75">
      <c r="A56" s="60" t="s">
        <v>13</v>
      </c>
      <c r="B56" s="61"/>
      <c r="C56" s="63"/>
      <c r="D56" s="63"/>
      <c r="E56" s="63"/>
      <c r="F56" s="63"/>
      <c r="G56" s="63"/>
      <c r="H56" s="63"/>
      <c r="I56" s="63"/>
      <c r="J56" s="63"/>
      <c r="K56" s="22"/>
    </row>
    <row r="57" spans="1:11" ht="30">
      <c r="A57" s="126" t="s">
        <v>29</v>
      </c>
      <c r="B57" s="65" t="s">
        <v>17</v>
      </c>
      <c r="C57" s="67">
        <f>C60+C62+C64+C66+C68+C70+C72</f>
        <v>713.8</v>
      </c>
      <c r="D57" s="67">
        <f aca="true" t="shared" si="14" ref="D57:J57">D60+D62+D64+D66+D68+D70+D72</f>
        <v>903.4</v>
      </c>
      <c r="E57" s="67">
        <f t="shared" si="14"/>
        <v>946.7395309200001</v>
      </c>
      <c r="F57" s="67">
        <f t="shared" si="14"/>
        <v>1002.2154378654132</v>
      </c>
      <c r="G57" s="67">
        <f t="shared" si="14"/>
        <v>1058.3658606518923</v>
      </c>
      <c r="H57" s="67">
        <f t="shared" si="14"/>
        <v>1119.5535365818114</v>
      </c>
      <c r="I57" s="67">
        <f t="shared" si="14"/>
        <v>1187.702327728498</v>
      </c>
      <c r="J57" s="67">
        <f t="shared" si="14"/>
        <v>1262.3729117782764</v>
      </c>
      <c r="K57" s="22"/>
    </row>
    <row r="58" spans="1:11" ht="15.75">
      <c r="A58" s="126"/>
      <c r="B58" s="74" t="s">
        <v>16</v>
      </c>
      <c r="C58" s="67"/>
      <c r="D58" s="75">
        <f aca="true" t="shared" si="15" ref="D58:J58">D57/C57*100</f>
        <v>126.56206220229758</v>
      </c>
      <c r="E58" s="75">
        <f t="shared" si="15"/>
        <v>104.79738</v>
      </c>
      <c r="F58" s="75">
        <f t="shared" si="15"/>
        <v>105.85967999999998</v>
      </c>
      <c r="G58" s="75">
        <f t="shared" si="15"/>
        <v>105.60263</v>
      </c>
      <c r="H58" s="75">
        <f t="shared" si="15"/>
        <v>105.781335</v>
      </c>
      <c r="I58" s="75">
        <f t="shared" si="15"/>
        <v>106.08714000000003</v>
      </c>
      <c r="J58" s="75">
        <f t="shared" si="15"/>
        <v>106.286978</v>
      </c>
      <c r="K58" s="22"/>
    </row>
    <row r="59" spans="1:11" ht="15.75">
      <c r="A59" s="70" t="s">
        <v>7</v>
      </c>
      <c r="B59" s="74"/>
      <c r="C59" s="112"/>
      <c r="D59" s="113"/>
      <c r="E59" s="113"/>
      <c r="F59" s="113"/>
      <c r="G59" s="113"/>
      <c r="H59" s="113"/>
      <c r="I59" s="113"/>
      <c r="J59" s="113"/>
      <c r="K59" s="22"/>
    </row>
    <row r="60" spans="1:11" ht="30">
      <c r="A60" s="122" t="s">
        <v>58</v>
      </c>
      <c r="B60" s="54" t="s">
        <v>17</v>
      </c>
      <c r="C60" s="114">
        <v>496.421974146711</v>
      </c>
      <c r="D60" s="104">
        <v>658</v>
      </c>
      <c r="E60" s="104">
        <v>689.5667604</v>
      </c>
      <c r="F60" s="104">
        <v>729.9731659458068</v>
      </c>
      <c r="G60" s="104">
        <v>770.8708615330364</v>
      </c>
      <c r="H60" s="104">
        <v>815.4374884556476</v>
      </c>
      <c r="I60" s="104">
        <v>865.0743099904269</v>
      </c>
      <c r="J60" s="104">
        <v>919.4613415431768</v>
      </c>
      <c r="K60" s="22"/>
    </row>
    <row r="61" spans="1:11" ht="15.75">
      <c r="A61" s="123"/>
      <c r="B61" s="54" t="s">
        <v>16</v>
      </c>
      <c r="C61" s="76"/>
      <c r="D61" s="77">
        <f>D60/C60*100</f>
        <v>132.5485240920332</v>
      </c>
      <c r="E61" s="77">
        <f aca="true" t="shared" si="16" ref="E61:J61">E60/D60*100</f>
        <v>104.79738</v>
      </c>
      <c r="F61" s="77">
        <f t="shared" si="16"/>
        <v>105.85968000000001</v>
      </c>
      <c r="G61" s="77">
        <f t="shared" si="16"/>
        <v>105.60263</v>
      </c>
      <c r="H61" s="77">
        <f t="shared" si="16"/>
        <v>105.78133500000003</v>
      </c>
      <c r="I61" s="77">
        <f t="shared" si="16"/>
        <v>106.08714000000002</v>
      </c>
      <c r="J61" s="77">
        <f t="shared" si="16"/>
        <v>106.286978</v>
      </c>
      <c r="K61" s="22"/>
    </row>
    <row r="62" spans="1:11" ht="30">
      <c r="A62" s="122" t="s">
        <v>48</v>
      </c>
      <c r="B62" s="54" t="s">
        <v>17</v>
      </c>
      <c r="C62" s="76"/>
      <c r="D62" s="76"/>
      <c r="E62" s="76"/>
      <c r="F62" s="76"/>
      <c r="G62" s="76"/>
      <c r="H62" s="76"/>
      <c r="I62" s="76"/>
      <c r="J62" s="76"/>
      <c r="K62" s="22"/>
    </row>
    <row r="63" spans="1:11" ht="15.75">
      <c r="A63" s="123"/>
      <c r="B63" s="54" t="s">
        <v>16</v>
      </c>
      <c r="C63" s="76"/>
      <c r="D63" s="77"/>
      <c r="E63" s="77"/>
      <c r="F63" s="77"/>
      <c r="G63" s="77"/>
      <c r="H63" s="77"/>
      <c r="I63" s="77"/>
      <c r="J63" s="77"/>
      <c r="K63" s="22"/>
    </row>
    <row r="64" spans="1:11" ht="30">
      <c r="A64" s="122" t="s">
        <v>49</v>
      </c>
      <c r="B64" s="54" t="s">
        <v>17</v>
      </c>
      <c r="C64" s="114">
        <v>217.37802585328893</v>
      </c>
      <c r="D64" s="104">
        <v>245.4</v>
      </c>
      <c r="E64" s="104">
        <v>257.17277052000003</v>
      </c>
      <c r="F64" s="104">
        <v>272.24227191960637</v>
      </c>
      <c r="G64" s="104">
        <v>287.4949991188558</v>
      </c>
      <c r="H64" s="104">
        <v>304.11604812616395</v>
      </c>
      <c r="I64" s="104">
        <v>322.628017738071</v>
      </c>
      <c r="J64" s="104">
        <v>342.91157023509965</v>
      </c>
      <c r="K64" s="22"/>
    </row>
    <row r="65" spans="1:11" ht="15.75">
      <c r="A65" s="123"/>
      <c r="B65" s="54" t="s">
        <v>16</v>
      </c>
      <c r="C65" s="78"/>
      <c r="D65" s="77">
        <f>D64/C64*100</f>
        <v>112.89089549724012</v>
      </c>
      <c r="E65" s="77">
        <f aca="true" t="shared" si="17" ref="E65:J65">E64/D64*100</f>
        <v>104.79738</v>
      </c>
      <c r="F65" s="77">
        <f t="shared" si="17"/>
        <v>105.85967999999998</v>
      </c>
      <c r="G65" s="77">
        <f t="shared" si="17"/>
        <v>105.60262999999999</v>
      </c>
      <c r="H65" s="77">
        <f t="shared" si="17"/>
        <v>105.78133500000003</v>
      </c>
      <c r="I65" s="77">
        <f t="shared" si="17"/>
        <v>106.08714000000002</v>
      </c>
      <c r="J65" s="77">
        <f t="shared" si="17"/>
        <v>106.28697800000002</v>
      </c>
      <c r="K65" s="22"/>
    </row>
    <row r="66" spans="1:11" ht="30">
      <c r="A66" s="122" t="s">
        <v>50</v>
      </c>
      <c r="B66" s="54" t="s">
        <v>17</v>
      </c>
      <c r="C66" s="76"/>
      <c r="D66" s="76"/>
      <c r="E66" s="76"/>
      <c r="F66" s="76"/>
      <c r="G66" s="76"/>
      <c r="H66" s="76"/>
      <c r="I66" s="76"/>
      <c r="J66" s="76"/>
      <c r="K66" s="22"/>
    </row>
    <row r="67" spans="1:11" ht="15.75">
      <c r="A67" s="123"/>
      <c r="B67" s="54" t="s">
        <v>16</v>
      </c>
      <c r="C67" s="78"/>
      <c r="D67" s="77"/>
      <c r="E67" s="77"/>
      <c r="F67" s="77"/>
      <c r="G67" s="77"/>
      <c r="H67" s="77"/>
      <c r="I67" s="77"/>
      <c r="J67" s="77"/>
      <c r="K67" s="22"/>
    </row>
    <row r="68" spans="1:11" ht="30">
      <c r="A68" s="122" t="s">
        <v>51</v>
      </c>
      <c r="B68" s="54" t="s">
        <v>17</v>
      </c>
      <c r="C68" s="76"/>
      <c r="D68" s="76"/>
      <c r="E68" s="76"/>
      <c r="F68" s="76"/>
      <c r="G68" s="76"/>
      <c r="H68" s="76"/>
      <c r="I68" s="76"/>
      <c r="J68" s="76"/>
      <c r="K68" s="22"/>
    </row>
    <row r="69" spans="1:11" ht="15.75">
      <c r="A69" s="123"/>
      <c r="B69" s="54" t="s">
        <v>16</v>
      </c>
      <c r="C69" s="78"/>
      <c r="D69" s="77"/>
      <c r="E69" s="77"/>
      <c r="F69" s="77"/>
      <c r="G69" s="77"/>
      <c r="H69" s="77"/>
      <c r="I69" s="77"/>
      <c r="J69" s="77"/>
      <c r="K69" s="22"/>
    </row>
    <row r="70" spans="1:11" ht="30">
      <c r="A70" s="122" t="s">
        <v>52</v>
      </c>
      <c r="B70" s="54" t="s">
        <v>17</v>
      </c>
      <c r="C70" s="76"/>
      <c r="D70" s="76"/>
      <c r="E70" s="76"/>
      <c r="F70" s="76"/>
      <c r="G70" s="76"/>
      <c r="H70" s="76"/>
      <c r="I70" s="76"/>
      <c r="J70" s="76"/>
      <c r="K70" s="22"/>
    </row>
    <row r="71" spans="1:11" ht="15.75">
      <c r="A71" s="123"/>
      <c r="B71" s="54" t="s">
        <v>16</v>
      </c>
      <c r="C71" s="78"/>
      <c r="D71" s="77"/>
      <c r="E71" s="77"/>
      <c r="F71" s="77"/>
      <c r="G71" s="77"/>
      <c r="H71" s="77"/>
      <c r="I71" s="77"/>
      <c r="J71" s="77"/>
      <c r="K71" s="22"/>
    </row>
    <row r="72" spans="1:11" ht="30">
      <c r="A72" s="122" t="s">
        <v>59</v>
      </c>
      <c r="B72" s="54" t="s">
        <v>17</v>
      </c>
      <c r="C72" s="76"/>
      <c r="D72" s="76"/>
      <c r="E72" s="76"/>
      <c r="F72" s="76"/>
      <c r="G72" s="76"/>
      <c r="H72" s="76"/>
      <c r="I72" s="76"/>
      <c r="J72" s="76"/>
      <c r="K72" s="22"/>
    </row>
    <row r="73" spans="1:11" ht="15.75">
      <c r="A73" s="123"/>
      <c r="B73" s="54" t="s">
        <v>16</v>
      </c>
      <c r="C73" s="78"/>
      <c r="D73" s="77"/>
      <c r="E73" s="77"/>
      <c r="F73" s="77"/>
      <c r="G73" s="77"/>
      <c r="H73" s="77"/>
      <c r="I73" s="77"/>
      <c r="J73" s="77"/>
      <c r="K73" s="22"/>
    </row>
    <row r="74" spans="1:11" ht="30">
      <c r="A74" s="126" t="s">
        <v>30</v>
      </c>
      <c r="B74" s="65" t="s">
        <v>17</v>
      </c>
      <c r="C74" s="79">
        <f>C77+C79+C81+C83+C85+C87+C89</f>
        <v>0</v>
      </c>
      <c r="D74" s="79">
        <f aca="true" t="shared" si="18" ref="D74:J74">D77+D79+D81+D83+D85+D87+D89</f>
        <v>0</v>
      </c>
      <c r="E74" s="79">
        <f t="shared" si="18"/>
        <v>0</v>
      </c>
      <c r="F74" s="79">
        <f t="shared" si="18"/>
        <v>0</v>
      </c>
      <c r="G74" s="79">
        <f t="shared" si="18"/>
        <v>0</v>
      </c>
      <c r="H74" s="79">
        <f t="shared" si="18"/>
        <v>0</v>
      </c>
      <c r="I74" s="79">
        <f t="shared" si="18"/>
        <v>0</v>
      </c>
      <c r="J74" s="79">
        <f t="shared" si="18"/>
        <v>0</v>
      </c>
      <c r="K74" s="22"/>
    </row>
    <row r="75" spans="1:11" ht="15.75">
      <c r="A75" s="126"/>
      <c r="B75" s="74" t="s">
        <v>16</v>
      </c>
      <c r="C75" s="80"/>
      <c r="D75" s="81" t="e">
        <f aca="true" t="shared" si="19" ref="D75:J75">D74/C74*100</f>
        <v>#DIV/0!</v>
      </c>
      <c r="E75" s="81" t="e">
        <f t="shared" si="19"/>
        <v>#DIV/0!</v>
      </c>
      <c r="F75" s="81" t="e">
        <f t="shared" si="19"/>
        <v>#DIV/0!</v>
      </c>
      <c r="G75" s="81" t="e">
        <f t="shared" si="19"/>
        <v>#DIV/0!</v>
      </c>
      <c r="H75" s="81" t="e">
        <f t="shared" si="19"/>
        <v>#DIV/0!</v>
      </c>
      <c r="I75" s="81" t="e">
        <f t="shared" si="19"/>
        <v>#DIV/0!</v>
      </c>
      <c r="J75" s="81" t="e">
        <f t="shared" si="19"/>
        <v>#DIV/0!</v>
      </c>
      <c r="K75" s="22"/>
    </row>
    <row r="76" spans="1:11" ht="15.75">
      <c r="A76" s="70" t="s">
        <v>7</v>
      </c>
      <c r="B76" s="74"/>
      <c r="C76" s="82"/>
      <c r="D76" s="81"/>
      <c r="E76" s="81"/>
      <c r="F76" s="81"/>
      <c r="G76" s="81"/>
      <c r="H76" s="81"/>
      <c r="I76" s="81"/>
      <c r="J76" s="81"/>
      <c r="K76" s="22"/>
    </row>
    <row r="77" spans="1:11" ht="30">
      <c r="A77" s="122" t="s">
        <v>58</v>
      </c>
      <c r="B77" s="54" t="s">
        <v>17</v>
      </c>
      <c r="C77" s="76"/>
      <c r="D77" s="76"/>
      <c r="E77" s="76"/>
      <c r="F77" s="76"/>
      <c r="G77" s="76"/>
      <c r="H77" s="76"/>
      <c r="I77" s="76"/>
      <c r="J77" s="76"/>
      <c r="K77" s="22"/>
    </row>
    <row r="78" spans="1:11" ht="15.75">
      <c r="A78" s="123"/>
      <c r="B78" s="54" t="s">
        <v>16</v>
      </c>
      <c r="C78" s="76"/>
      <c r="D78" s="77"/>
      <c r="E78" s="77"/>
      <c r="F78" s="77"/>
      <c r="G78" s="77"/>
      <c r="H78" s="77"/>
      <c r="I78" s="77"/>
      <c r="J78" s="77"/>
      <c r="K78" s="22"/>
    </row>
    <row r="79" spans="1:11" ht="30">
      <c r="A79" s="122" t="s">
        <v>48</v>
      </c>
      <c r="B79" s="54" t="s">
        <v>17</v>
      </c>
      <c r="C79" s="76"/>
      <c r="D79" s="76"/>
      <c r="E79" s="76"/>
      <c r="F79" s="76"/>
      <c r="G79" s="76"/>
      <c r="H79" s="76"/>
      <c r="I79" s="76"/>
      <c r="J79" s="76"/>
      <c r="K79" s="22"/>
    </row>
    <row r="80" spans="1:11" ht="15.75">
      <c r="A80" s="123"/>
      <c r="B80" s="54" t="s">
        <v>16</v>
      </c>
      <c r="C80" s="76"/>
      <c r="D80" s="77"/>
      <c r="E80" s="77"/>
      <c r="F80" s="77"/>
      <c r="G80" s="77"/>
      <c r="H80" s="77"/>
      <c r="I80" s="77"/>
      <c r="J80" s="77"/>
      <c r="K80" s="22"/>
    </row>
    <row r="81" spans="1:11" ht="30">
      <c r="A81" s="122" t="s">
        <v>49</v>
      </c>
      <c r="B81" s="54" t="s">
        <v>17</v>
      </c>
      <c r="C81" s="76"/>
      <c r="D81" s="76"/>
      <c r="E81" s="76"/>
      <c r="F81" s="76"/>
      <c r="G81" s="76"/>
      <c r="H81" s="76"/>
      <c r="I81" s="76"/>
      <c r="J81" s="76"/>
      <c r="K81" s="22"/>
    </row>
    <row r="82" spans="1:11" ht="15.75">
      <c r="A82" s="123"/>
      <c r="B82" s="54" t="s">
        <v>16</v>
      </c>
      <c r="C82" s="78"/>
      <c r="D82" s="77"/>
      <c r="E82" s="77"/>
      <c r="F82" s="77"/>
      <c r="G82" s="77"/>
      <c r="H82" s="77"/>
      <c r="I82" s="77"/>
      <c r="J82" s="77"/>
      <c r="K82" s="22"/>
    </row>
    <row r="83" spans="1:11" ht="30">
      <c r="A83" s="122" t="s">
        <v>50</v>
      </c>
      <c r="B83" s="54" t="s">
        <v>17</v>
      </c>
      <c r="C83" s="76"/>
      <c r="D83" s="76"/>
      <c r="E83" s="76"/>
      <c r="F83" s="76"/>
      <c r="G83" s="76"/>
      <c r="H83" s="76"/>
      <c r="I83" s="76"/>
      <c r="J83" s="76"/>
      <c r="K83" s="22"/>
    </row>
    <row r="84" spans="1:11" ht="15.75">
      <c r="A84" s="123"/>
      <c r="B84" s="54" t="s">
        <v>16</v>
      </c>
      <c r="C84" s="78"/>
      <c r="D84" s="77"/>
      <c r="E84" s="77"/>
      <c r="F84" s="77"/>
      <c r="G84" s="77"/>
      <c r="H84" s="77"/>
      <c r="I84" s="77"/>
      <c r="J84" s="77"/>
      <c r="K84" s="22"/>
    </row>
    <row r="85" spans="1:11" ht="30">
      <c r="A85" s="122" t="s">
        <v>51</v>
      </c>
      <c r="B85" s="54" t="s">
        <v>17</v>
      </c>
      <c r="C85" s="76"/>
      <c r="D85" s="76"/>
      <c r="E85" s="76"/>
      <c r="F85" s="76"/>
      <c r="G85" s="76"/>
      <c r="H85" s="76"/>
      <c r="I85" s="76"/>
      <c r="J85" s="76"/>
      <c r="K85" s="22"/>
    </row>
    <row r="86" spans="1:11" ht="15.75">
      <c r="A86" s="123"/>
      <c r="B86" s="54" t="s">
        <v>16</v>
      </c>
      <c r="C86" s="78"/>
      <c r="D86" s="77"/>
      <c r="E86" s="77"/>
      <c r="F86" s="77"/>
      <c r="G86" s="77"/>
      <c r="H86" s="77"/>
      <c r="I86" s="77"/>
      <c r="J86" s="77"/>
      <c r="K86" s="22"/>
    </row>
    <row r="87" spans="1:11" ht="30">
      <c r="A87" s="122" t="s">
        <v>52</v>
      </c>
      <c r="B87" s="54" t="s">
        <v>17</v>
      </c>
      <c r="C87" s="76"/>
      <c r="D87" s="76"/>
      <c r="E87" s="76"/>
      <c r="F87" s="76"/>
      <c r="G87" s="76"/>
      <c r="H87" s="76"/>
      <c r="I87" s="76"/>
      <c r="J87" s="76"/>
      <c r="K87" s="22"/>
    </row>
    <row r="88" spans="1:11" ht="15.75">
      <c r="A88" s="123"/>
      <c r="B88" s="54" t="s">
        <v>16</v>
      </c>
      <c r="C88" s="78"/>
      <c r="D88" s="77"/>
      <c r="E88" s="77"/>
      <c r="F88" s="77"/>
      <c r="G88" s="77"/>
      <c r="H88" s="77"/>
      <c r="I88" s="77"/>
      <c r="J88" s="77"/>
      <c r="K88" s="22"/>
    </row>
    <row r="89" spans="1:11" ht="30">
      <c r="A89" s="122" t="s">
        <v>59</v>
      </c>
      <c r="B89" s="54" t="s">
        <v>17</v>
      </c>
      <c r="C89" s="76"/>
      <c r="D89" s="76"/>
      <c r="E89" s="76"/>
      <c r="F89" s="76"/>
      <c r="G89" s="76"/>
      <c r="H89" s="76"/>
      <c r="I89" s="76"/>
      <c r="J89" s="76"/>
      <c r="K89" s="22"/>
    </row>
    <row r="90" spans="1:11" ht="15.75">
      <c r="A90" s="123"/>
      <c r="B90" s="54" t="s">
        <v>16</v>
      </c>
      <c r="C90" s="78"/>
      <c r="D90" s="77"/>
      <c r="E90" s="77"/>
      <c r="F90" s="77"/>
      <c r="G90" s="77"/>
      <c r="H90" s="77"/>
      <c r="I90" s="77"/>
      <c r="J90" s="77"/>
      <c r="K90" s="22"/>
    </row>
    <row r="91" spans="1:11" ht="15.75">
      <c r="A91" s="128" t="s">
        <v>38</v>
      </c>
      <c r="B91" s="61" t="s">
        <v>12</v>
      </c>
      <c r="C91" s="83">
        <f aca="true" t="shared" si="20" ref="C91:J91">C94+C104</f>
        <v>15.2</v>
      </c>
      <c r="D91" s="83">
        <f t="shared" si="20"/>
        <v>18.957</v>
      </c>
      <c r="E91" s="83">
        <f t="shared" si="20"/>
        <v>19.767994652406415</v>
      </c>
      <c r="F91" s="83">
        <f t="shared" si="20"/>
        <v>20.578989304812815</v>
      </c>
      <c r="G91" s="83">
        <f t="shared" si="20"/>
        <v>23.316096256684467</v>
      </c>
      <c r="H91" s="83">
        <f t="shared" si="20"/>
        <v>24.532588235294092</v>
      </c>
      <c r="I91" s="83">
        <f t="shared" si="20"/>
        <v>25.647705882352913</v>
      </c>
      <c r="J91" s="83">
        <f t="shared" si="20"/>
        <v>27.066946524064143</v>
      </c>
      <c r="K91" s="22"/>
    </row>
    <row r="92" spans="1:11" ht="15.75">
      <c r="A92" s="128"/>
      <c r="B92" s="61" t="s">
        <v>16</v>
      </c>
      <c r="C92" s="84"/>
      <c r="D92" s="85">
        <f aca="true" t="shared" si="21" ref="D92:J92">D91/C91*100</f>
        <v>124.71710526315792</v>
      </c>
      <c r="E92" s="85">
        <f t="shared" si="21"/>
        <v>104.27807486631015</v>
      </c>
      <c r="F92" s="85">
        <f t="shared" si="21"/>
        <v>104.10256410256402</v>
      </c>
      <c r="G92" s="85">
        <f t="shared" si="21"/>
        <v>113.30049261083744</v>
      </c>
      <c r="H92" s="85">
        <f t="shared" si="21"/>
        <v>105.21739130434781</v>
      </c>
      <c r="I92" s="85">
        <f t="shared" si="21"/>
        <v>104.54545454545455</v>
      </c>
      <c r="J92" s="85">
        <f t="shared" si="21"/>
        <v>105.53359683794467</v>
      </c>
      <c r="K92" s="22"/>
    </row>
    <row r="93" spans="1:11" ht="15.75">
      <c r="A93" s="60" t="s">
        <v>13</v>
      </c>
      <c r="B93" s="54"/>
      <c r="C93" s="84"/>
      <c r="D93" s="84"/>
      <c r="E93" s="84"/>
      <c r="F93" s="84"/>
      <c r="G93" s="84"/>
      <c r="H93" s="84"/>
      <c r="I93" s="84"/>
      <c r="J93" s="84"/>
      <c r="K93" s="22"/>
    </row>
    <row r="94" spans="1:11" ht="15.75">
      <c r="A94" s="126" t="s">
        <v>14</v>
      </c>
      <c r="B94" s="65" t="s">
        <v>12</v>
      </c>
      <c r="C94" s="79">
        <f aca="true" t="shared" si="22" ref="C94:J94">SUM(C97:C103)</f>
        <v>15.2</v>
      </c>
      <c r="D94" s="79">
        <f t="shared" si="22"/>
        <v>18.957</v>
      </c>
      <c r="E94" s="79">
        <f t="shared" si="22"/>
        <v>19.767994652406415</v>
      </c>
      <c r="F94" s="79">
        <f t="shared" si="22"/>
        <v>20.578989304812815</v>
      </c>
      <c r="G94" s="79">
        <f t="shared" si="22"/>
        <v>23.316096256684467</v>
      </c>
      <c r="H94" s="79">
        <f t="shared" si="22"/>
        <v>24.532588235294092</v>
      </c>
      <c r="I94" s="79">
        <f t="shared" si="22"/>
        <v>25.647705882352913</v>
      </c>
      <c r="J94" s="79">
        <f t="shared" si="22"/>
        <v>27.066946524064143</v>
      </c>
      <c r="K94" s="22"/>
    </row>
    <row r="95" spans="1:11" ht="15.75">
      <c r="A95" s="132"/>
      <c r="B95" s="74" t="s">
        <v>16</v>
      </c>
      <c r="C95" s="81"/>
      <c r="D95" s="85">
        <f aca="true" t="shared" si="23" ref="D95:J95">D94/C94*100</f>
        <v>124.71710526315792</v>
      </c>
      <c r="E95" s="85">
        <f t="shared" si="23"/>
        <v>104.27807486631015</v>
      </c>
      <c r="F95" s="85">
        <f t="shared" si="23"/>
        <v>104.10256410256402</v>
      </c>
      <c r="G95" s="85">
        <f t="shared" si="23"/>
        <v>113.30049261083744</v>
      </c>
      <c r="H95" s="85">
        <f t="shared" si="23"/>
        <v>105.21739130434781</v>
      </c>
      <c r="I95" s="85">
        <f t="shared" si="23"/>
        <v>104.54545454545455</v>
      </c>
      <c r="J95" s="85">
        <f t="shared" si="23"/>
        <v>105.53359683794467</v>
      </c>
      <c r="K95" s="22"/>
    </row>
    <row r="96" spans="1:11" ht="15.75">
      <c r="A96" s="70" t="s">
        <v>7</v>
      </c>
      <c r="B96" s="54"/>
      <c r="C96" s="115"/>
      <c r="D96" s="116"/>
      <c r="E96" s="108"/>
      <c r="F96" s="108"/>
      <c r="G96" s="108"/>
      <c r="H96" s="108"/>
      <c r="I96" s="108"/>
      <c r="J96" s="108"/>
      <c r="K96" s="22"/>
    </row>
    <row r="97" spans="1:11" ht="30">
      <c r="A97" s="70" t="s">
        <v>58</v>
      </c>
      <c r="B97" s="54" t="s">
        <v>12</v>
      </c>
      <c r="C97" s="117">
        <v>5.2</v>
      </c>
      <c r="D97" s="104">
        <v>6.485289473684211</v>
      </c>
      <c r="E97" s="104">
        <v>6.7627350126653525</v>
      </c>
      <c r="F97" s="104">
        <v>7.040180551646488</v>
      </c>
      <c r="G97" s="104">
        <v>7.976559245707843</v>
      </c>
      <c r="H97" s="104">
        <v>8.392727554179556</v>
      </c>
      <c r="I97" s="104">
        <v>8.774215170278627</v>
      </c>
      <c r="J97" s="104">
        <v>9.259744863495627</v>
      </c>
      <c r="K97" s="22"/>
    </row>
    <row r="98" spans="1:11" ht="15.75">
      <c r="A98" s="70" t="s">
        <v>48</v>
      </c>
      <c r="B98" s="54" t="s">
        <v>12</v>
      </c>
      <c r="C98" s="76"/>
      <c r="D98" s="76"/>
      <c r="E98" s="76"/>
      <c r="F98" s="76"/>
      <c r="G98" s="76"/>
      <c r="H98" s="76"/>
      <c r="I98" s="76"/>
      <c r="J98" s="76"/>
      <c r="K98" s="22"/>
    </row>
    <row r="99" spans="1:11" ht="15.75">
      <c r="A99" s="70" t="s">
        <v>49</v>
      </c>
      <c r="B99" s="54" t="s">
        <v>12</v>
      </c>
      <c r="C99" s="117">
        <v>10</v>
      </c>
      <c r="D99" s="104">
        <v>12.47171052631579</v>
      </c>
      <c r="E99" s="104">
        <v>13.005259639741064</v>
      </c>
      <c r="F99" s="104">
        <v>13.538808753166327</v>
      </c>
      <c r="G99" s="104">
        <v>15.339537010976626</v>
      </c>
      <c r="H99" s="104">
        <v>16.139860681114534</v>
      </c>
      <c r="I99" s="104">
        <v>16.873490712074286</v>
      </c>
      <c r="J99" s="104">
        <v>17.807201660568516</v>
      </c>
      <c r="K99" s="22"/>
    </row>
    <row r="100" spans="1:11" ht="30">
      <c r="A100" s="70" t="s">
        <v>50</v>
      </c>
      <c r="B100" s="54" t="s">
        <v>12</v>
      </c>
      <c r="C100" s="76"/>
      <c r="D100" s="76"/>
      <c r="E100" s="76"/>
      <c r="F100" s="76"/>
      <c r="G100" s="76"/>
      <c r="H100" s="76"/>
      <c r="I100" s="76"/>
      <c r="J100" s="76"/>
      <c r="K100" s="22"/>
    </row>
    <row r="101" spans="1:11" ht="15.75">
      <c r="A101" s="70" t="s">
        <v>51</v>
      </c>
      <c r="B101" s="54" t="s">
        <v>12</v>
      </c>
      <c r="C101" s="76"/>
      <c r="D101" s="76"/>
      <c r="E101" s="76"/>
      <c r="F101" s="76"/>
      <c r="G101" s="76"/>
      <c r="H101" s="76"/>
      <c r="I101" s="76"/>
      <c r="J101" s="76"/>
      <c r="K101" s="22"/>
    </row>
    <row r="102" spans="1:11" ht="15.75">
      <c r="A102" s="70" t="s">
        <v>52</v>
      </c>
      <c r="B102" s="54" t="s">
        <v>12</v>
      </c>
      <c r="C102" s="76"/>
      <c r="D102" s="76"/>
      <c r="E102" s="76"/>
      <c r="F102" s="76"/>
      <c r="G102" s="76"/>
      <c r="H102" s="76"/>
      <c r="I102" s="76"/>
      <c r="J102" s="76"/>
      <c r="K102" s="22"/>
    </row>
    <row r="103" spans="1:11" ht="15.75">
      <c r="A103" s="70" t="s">
        <v>59</v>
      </c>
      <c r="B103" s="54" t="s">
        <v>12</v>
      </c>
      <c r="C103" s="76"/>
      <c r="D103" s="76"/>
      <c r="E103" s="76"/>
      <c r="F103" s="76"/>
      <c r="G103" s="76"/>
      <c r="H103" s="76"/>
      <c r="I103" s="76"/>
      <c r="J103" s="76"/>
      <c r="K103" s="22"/>
    </row>
    <row r="104" spans="1:11" ht="15.75">
      <c r="A104" s="126" t="s">
        <v>15</v>
      </c>
      <c r="B104" s="65" t="s">
        <v>12</v>
      </c>
      <c r="C104" s="79">
        <f aca="true" t="shared" si="24" ref="C104:J104">SUM(C107:C113)</f>
        <v>0</v>
      </c>
      <c r="D104" s="79">
        <f t="shared" si="24"/>
        <v>0</v>
      </c>
      <c r="E104" s="79">
        <f t="shared" si="24"/>
        <v>0</v>
      </c>
      <c r="F104" s="79">
        <f t="shared" si="24"/>
        <v>0</v>
      </c>
      <c r="G104" s="79">
        <f t="shared" si="24"/>
        <v>0</v>
      </c>
      <c r="H104" s="79">
        <f t="shared" si="24"/>
        <v>0</v>
      </c>
      <c r="I104" s="79">
        <f t="shared" si="24"/>
        <v>0</v>
      </c>
      <c r="J104" s="79">
        <f t="shared" si="24"/>
        <v>0</v>
      </c>
      <c r="K104" s="22"/>
    </row>
    <row r="105" spans="1:11" ht="30">
      <c r="A105" s="126"/>
      <c r="B105" s="74" t="s">
        <v>11</v>
      </c>
      <c r="C105" s="81"/>
      <c r="D105" s="85" t="e">
        <f aca="true" t="shared" si="25" ref="D105:J105">D104/C104*100</f>
        <v>#DIV/0!</v>
      </c>
      <c r="E105" s="85" t="e">
        <f t="shared" si="25"/>
        <v>#DIV/0!</v>
      </c>
      <c r="F105" s="85" t="e">
        <f t="shared" si="25"/>
        <v>#DIV/0!</v>
      </c>
      <c r="G105" s="85" t="e">
        <f t="shared" si="25"/>
        <v>#DIV/0!</v>
      </c>
      <c r="H105" s="85" t="e">
        <f t="shared" si="25"/>
        <v>#DIV/0!</v>
      </c>
      <c r="I105" s="85" t="e">
        <f t="shared" si="25"/>
        <v>#DIV/0!</v>
      </c>
      <c r="J105" s="85" t="e">
        <f t="shared" si="25"/>
        <v>#DIV/0!</v>
      </c>
      <c r="K105" s="22"/>
    </row>
    <row r="106" spans="1:11" ht="15.75">
      <c r="A106" s="70" t="s">
        <v>7</v>
      </c>
      <c r="B106" s="54"/>
      <c r="C106" s="85"/>
      <c r="D106" s="85"/>
      <c r="E106" s="85"/>
      <c r="F106" s="85"/>
      <c r="G106" s="85"/>
      <c r="H106" s="85"/>
      <c r="I106" s="85"/>
      <c r="J106" s="85"/>
      <c r="K106" s="22"/>
    </row>
    <row r="107" spans="1:11" ht="30">
      <c r="A107" s="70" t="s">
        <v>58</v>
      </c>
      <c r="B107" s="54" t="s">
        <v>12</v>
      </c>
      <c r="C107" s="76"/>
      <c r="D107" s="76"/>
      <c r="E107" s="76"/>
      <c r="F107" s="76"/>
      <c r="G107" s="76"/>
      <c r="H107" s="76"/>
      <c r="I107" s="76"/>
      <c r="J107" s="76"/>
      <c r="K107" s="22"/>
    </row>
    <row r="108" spans="1:11" ht="15.75">
      <c r="A108" s="70" t="s">
        <v>48</v>
      </c>
      <c r="B108" s="54" t="s">
        <v>12</v>
      </c>
      <c r="C108" s="76"/>
      <c r="D108" s="76"/>
      <c r="E108" s="76"/>
      <c r="F108" s="76"/>
      <c r="G108" s="76"/>
      <c r="H108" s="76"/>
      <c r="I108" s="76"/>
      <c r="J108" s="76"/>
      <c r="K108" s="22"/>
    </row>
    <row r="109" spans="1:11" ht="15.75">
      <c r="A109" s="70" t="s">
        <v>49</v>
      </c>
      <c r="B109" s="54" t="s">
        <v>12</v>
      </c>
      <c r="C109" s="76"/>
      <c r="D109" s="76"/>
      <c r="E109" s="76"/>
      <c r="F109" s="76"/>
      <c r="G109" s="76"/>
      <c r="H109" s="76"/>
      <c r="I109" s="76"/>
      <c r="J109" s="76"/>
      <c r="K109" s="22"/>
    </row>
    <row r="110" spans="1:11" ht="30">
      <c r="A110" s="70" t="s">
        <v>50</v>
      </c>
      <c r="B110" s="54" t="s">
        <v>12</v>
      </c>
      <c r="C110" s="76"/>
      <c r="D110" s="76"/>
      <c r="E110" s="76"/>
      <c r="F110" s="76"/>
      <c r="G110" s="76"/>
      <c r="H110" s="76"/>
      <c r="I110" s="76"/>
      <c r="J110" s="76"/>
      <c r="K110" s="22"/>
    </row>
    <row r="111" spans="1:11" ht="15.75">
      <c r="A111" s="70" t="s">
        <v>51</v>
      </c>
      <c r="B111" s="54" t="s">
        <v>12</v>
      </c>
      <c r="C111" s="76"/>
      <c r="D111" s="76"/>
      <c r="E111" s="76"/>
      <c r="F111" s="76"/>
      <c r="G111" s="76"/>
      <c r="H111" s="76"/>
      <c r="I111" s="76"/>
      <c r="J111" s="76"/>
      <c r="K111" s="22"/>
    </row>
    <row r="112" spans="1:11" ht="15.75">
      <c r="A112" s="70" t="s">
        <v>52</v>
      </c>
      <c r="B112" s="54" t="s">
        <v>12</v>
      </c>
      <c r="C112" s="76"/>
      <c r="D112" s="76"/>
      <c r="E112" s="76"/>
      <c r="F112" s="76"/>
      <c r="G112" s="76"/>
      <c r="H112" s="76"/>
      <c r="I112" s="76"/>
      <c r="J112" s="76"/>
      <c r="K112" s="22"/>
    </row>
    <row r="113" spans="1:11" ht="15.75">
      <c r="A113" s="70" t="s">
        <v>59</v>
      </c>
      <c r="B113" s="54" t="s">
        <v>12</v>
      </c>
      <c r="C113" s="76"/>
      <c r="D113" s="76"/>
      <c r="E113" s="76"/>
      <c r="F113" s="76"/>
      <c r="G113" s="76"/>
      <c r="H113" s="76"/>
      <c r="I113" s="76"/>
      <c r="J113" s="76"/>
      <c r="K113" s="22"/>
    </row>
    <row r="114" spans="1:10" ht="15.75">
      <c r="A114" s="24"/>
      <c r="B114" s="20"/>
      <c r="C114" s="25"/>
      <c r="D114" s="26"/>
      <c r="E114" s="26"/>
      <c r="F114" s="26"/>
      <c r="G114" s="25"/>
      <c r="H114" s="25"/>
      <c r="I114" s="25"/>
      <c r="J114" s="25"/>
    </row>
    <row r="115" spans="1:11" s="31" customFormat="1" ht="31.5">
      <c r="A115" s="28" t="s">
        <v>24</v>
      </c>
      <c r="B115" s="129" t="s">
        <v>71</v>
      </c>
      <c r="C115" s="129"/>
      <c r="D115" s="129"/>
      <c r="E115" s="129"/>
      <c r="F115" s="129"/>
      <c r="G115" s="29"/>
      <c r="H115" s="29"/>
      <c r="I115" s="29"/>
      <c r="J115" s="29"/>
      <c r="K115" s="30"/>
    </row>
    <row r="116" spans="1:11" s="31" customFormat="1" ht="15.75">
      <c r="A116" s="28"/>
      <c r="B116" s="119" t="s">
        <v>25</v>
      </c>
      <c r="C116" s="119"/>
      <c r="D116" s="119"/>
      <c r="E116" s="119"/>
      <c r="F116" s="119"/>
      <c r="G116" s="29"/>
      <c r="H116" s="29"/>
      <c r="I116" s="29"/>
      <c r="J116" s="29"/>
      <c r="K116" s="30"/>
    </row>
    <row r="117" spans="1:11" s="33" customFormat="1" ht="15.75">
      <c r="A117" s="18"/>
      <c r="B117" s="18"/>
      <c r="C117" s="32"/>
      <c r="D117" s="32"/>
      <c r="E117" s="32"/>
      <c r="F117" s="32"/>
      <c r="G117" s="32"/>
      <c r="H117" s="32"/>
      <c r="I117" s="32"/>
      <c r="J117" s="32"/>
      <c r="K117" s="27"/>
    </row>
    <row r="118" spans="1:11" s="33" customFormat="1" ht="15.75">
      <c r="A118" s="18" t="s">
        <v>26</v>
      </c>
      <c r="B118" s="133" t="s">
        <v>72</v>
      </c>
      <c r="C118" s="133"/>
      <c r="D118" s="133"/>
      <c r="E118" s="133"/>
      <c r="F118" s="133"/>
      <c r="G118" s="32"/>
      <c r="H118" s="32"/>
      <c r="I118" s="32"/>
      <c r="J118" s="32"/>
      <c r="K118" s="27"/>
    </row>
    <row r="119" spans="1:11" s="33" customFormat="1" ht="15.75">
      <c r="A119" s="18"/>
      <c r="B119" s="134" t="s">
        <v>25</v>
      </c>
      <c r="C119" s="134"/>
      <c r="D119" s="134"/>
      <c r="E119" s="134"/>
      <c r="F119" s="134"/>
      <c r="G119" s="32"/>
      <c r="H119" s="32"/>
      <c r="I119" s="32"/>
      <c r="J119" s="32"/>
      <c r="K119" s="27"/>
    </row>
    <row r="120" spans="1:10" ht="15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</row>
    <row r="121" ht="15.75">
      <c r="A121" s="27"/>
    </row>
    <row r="122" spans="1:10" ht="15.7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</row>
    <row r="123" ht="15.75">
      <c r="A123" s="27"/>
    </row>
    <row r="124" ht="15.75">
      <c r="A124" s="27"/>
    </row>
    <row r="125" ht="15.75">
      <c r="A125" s="27"/>
    </row>
    <row r="126" ht="15.75">
      <c r="A126" s="27"/>
    </row>
    <row r="127" ht="15.75">
      <c r="A127" s="27"/>
    </row>
    <row r="128" ht="15.75">
      <c r="A128" s="27"/>
    </row>
    <row r="129" ht="15.75">
      <c r="A129" s="27"/>
    </row>
    <row r="130" ht="15.75">
      <c r="A130" s="27"/>
    </row>
    <row r="131" ht="15.75">
      <c r="A131" s="27"/>
    </row>
    <row r="132" ht="15.75">
      <c r="A132" s="27"/>
    </row>
    <row r="133" ht="15.75">
      <c r="A133" s="27"/>
    </row>
    <row r="134" ht="15.75">
      <c r="A134" s="27"/>
    </row>
    <row r="135" ht="15.75">
      <c r="A135" s="27"/>
    </row>
    <row r="136" ht="15.75">
      <c r="A136" s="27"/>
    </row>
    <row r="137" ht="15.75">
      <c r="A137" s="27"/>
    </row>
    <row r="138" ht="15.75">
      <c r="A138" s="27"/>
    </row>
    <row r="139" ht="15.75">
      <c r="A139" s="27"/>
    </row>
    <row r="140" ht="15.75">
      <c r="A140" s="27"/>
    </row>
    <row r="141" ht="15.75">
      <c r="A141" s="27"/>
    </row>
    <row r="142" ht="15.75">
      <c r="A142" s="27"/>
    </row>
    <row r="143" ht="15.75">
      <c r="A143" s="27"/>
    </row>
    <row r="144" ht="15.75">
      <c r="A144" s="27"/>
    </row>
    <row r="145" ht="15.75">
      <c r="A145" s="27"/>
    </row>
    <row r="146" ht="15.75">
      <c r="A146" s="27"/>
    </row>
    <row r="147" ht="15.75">
      <c r="A147" s="27"/>
    </row>
    <row r="148" ht="15.75">
      <c r="A148" s="27"/>
    </row>
    <row r="149" ht="15.75">
      <c r="A149" s="27"/>
    </row>
    <row r="150" ht="15.75">
      <c r="A150" s="27"/>
    </row>
    <row r="151" ht="15.75">
      <c r="A151" s="27"/>
    </row>
    <row r="152" ht="15.75">
      <c r="A152" s="27"/>
    </row>
    <row r="153" ht="15.75">
      <c r="A153" s="27"/>
    </row>
    <row r="154" ht="15.75">
      <c r="A154" s="27"/>
    </row>
    <row r="155" ht="15.75">
      <c r="A155" s="27"/>
    </row>
    <row r="156" ht="15.75">
      <c r="A156" s="27"/>
    </row>
    <row r="157" ht="15.75">
      <c r="A157" s="27"/>
    </row>
    <row r="158" ht="15.75">
      <c r="A158" s="27"/>
    </row>
    <row r="159" ht="15.75">
      <c r="A159" s="27"/>
    </row>
    <row r="160" ht="15.75">
      <c r="A160" s="27"/>
    </row>
    <row r="161" ht="15.75">
      <c r="A161" s="27"/>
    </row>
    <row r="162" ht="15.75">
      <c r="A162" s="27"/>
    </row>
    <row r="163" ht="15.75">
      <c r="A163" s="27"/>
    </row>
    <row r="164" ht="15.75">
      <c r="A164" s="27"/>
    </row>
    <row r="165" ht="15.75">
      <c r="A165" s="27"/>
    </row>
    <row r="166" ht="15.75">
      <c r="A166" s="27"/>
    </row>
    <row r="167" ht="15.75">
      <c r="A167" s="27"/>
    </row>
    <row r="168" ht="15.75">
      <c r="A168" s="27"/>
    </row>
    <row r="169" ht="15.75">
      <c r="A169" s="27"/>
    </row>
    <row r="170" ht="15.75">
      <c r="A170" s="27"/>
    </row>
    <row r="171" ht="15.75">
      <c r="A171" s="27"/>
    </row>
    <row r="172" ht="15.75">
      <c r="A172" s="27"/>
    </row>
    <row r="173" ht="15.75">
      <c r="A173" s="27"/>
    </row>
    <row r="174" ht="15.75">
      <c r="A174" s="27"/>
    </row>
    <row r="175" ht="15.75">
      <c r="A175" s="27"/>
    </row>
    <row r="176" ht="15.75">
      <c r="A176" s="27"/>
    </row>
    <row r="177" ht="15.75">
      <c r="A177" s="27"/>
    </row>
    <row r="178" ht="15.75">
      <c r="A178" s="27"/>
    </row>
    <row r="179" ht="15.75">
      <c r="A179" s="27"/>
    </row>
    <row r="180" ht="15.75">
      <c r="A180" s="27"/>
    </row>
    <row r="181" ht="15.75">
      <c r="A181" s="27"/>
    </row>
    <row r="182" ht="15.75">
      <c r="A182" s="27"/>
    </row>
    <row r="183" ht="15.75">
      <c r="A183" s="27"/>
    </row>
    <row r="184" ht="15.75">
      <c r="A184" s="27"/>
    </row>
    <row r="185" ht="15.75">
      <c r="A185" s="27"/>
    </row>
    <row r="186" ht="15.75">
      <c r="A186" s="27"/>
    </row>
    <row r="187" ht="15.75">
      <c r="A187" s="27"/>
    </row>
    <row r="188" ht="15.75">
      <c r="A188" s="27"/>
    </row>
    <row r="189" ht="15.75">
      <c r="A189" s="27"/>
    </row>
    <row r="190" ht="15.75">
      <c r="A190" s="27"/>
    </row>
    <row r="191" ht="15.75">
      <c r="A191" s="27"/>
    </row>
    <row r="192" ht="15.75">
      <c r="A192" s="27"/>
    </row>
    <row r="193" ht="15.75">
      <c r="A193" s="27"/>
    </row>
    <row r="194" ht="15.75">
      <c r="A194" s="27"/>
    </row>
    <row r="195" ht="15.75">
      <c r="A195" s="27"/>
    </row>
    <row r="196" ht="15.75">
      <c r="A196" s="27"/>
    </row>
    <row r="197" ht="15.75">
      <c r="A197" s="27"/>
    </row>
    <row r="198" ht="15.75">
      <c r="A198" s="27"/>
    </row>
    <row r="199" ht="15.75">
      <c r="A199" s="27"/>
    </row>
    <row r="200" ht="15.75">
      <c r="A200" s="27"/>
    </row>
    <row r="201" ht="15.75">
      <c r="A201" s="27"/>
    </row>
    <row r="202" ht="15.75">
      <c r="A202" s="27"/>
    </row>
    <row r="203" ht="15.75">
      <c r="A203" s="27"/>
    </row>
    <row r="204" ht="15.75">
      <c r="A204" s="27"/>
    </row>
    <row r="205" ht="15.75">
      <c r="A205" s="27"/>
    </row>
    <row r="206" ht="15.75">
      <c r="A206" s="27"/>
    </row>
    <row r="207" ht="15.75">
      <c r="A207" s="27"/>
    </row>
    <row r="208" ht="15.75">
      <c r="A208" s="27"/>
    </row>
    <row r="209" ht="15.75">
      <c r="A209" s="27"/>
    </row>
    <row r="210" ht="15.75">
      <c r="A210" s="27"/>
    </row>
    <row r="211" ht="15.75">
      <c r="A211" s="27"/>
    </row>
    <row r="212" ht="15.75">
      <c r="A212" s="27"/>
    </row>
    <row r="213" ht="15.75">
      <c r="A213" s="27"/>
    </row>
    <row r="214" ht="15.75">
      <c r="A214" s="27"/>
    </row>
    <row r="215" ht="15.75">
      <c r="A215" s="27"/>
    </row>
    <row r="216" ht="15.75">
      <c r="A216" s="27"/>
    </row>
    <row r="217" ht="15.75">
      <c r="A217" s="27"/>
    </row>
    <row r="218" ht="15.75">
      <c r="A218" s="27"/>
    </row>
    <row r="219" ht="15.75">
      <c r="A219" s="27"/>
    </row>
    <row r="220" ht="15.75">
      <c r="A220" s="27"/>
    </row>
    <row r="221" ht="15.75">
      <c r="A221" s="27"/>
    </row>
    <row r="222" ht="15.75">
      <c r="A222" s="27"/>
    </row>
    <row r="223" ht="15.75">
      <c r="A223" s="27"/>
    </row>
    <row r="224" ht="15.75">
      <c r="A224" s="27"/>
    </row>
    <row r="225" ht="15.75">
      <c r="A225" s="27"/>
    </row>
    <row r="226" ht="15.75">
      <c r="A226" s="27"/>
    </row>
    <row r="227" ht="15.75">
      <c r="A227" s="27"/>
    </row>
    <row r="228" ht="15.75">
      <c r="A228" s="27"/>
    </row>
    <row r="229" ht="15.75">
      <c r="A229" s="27"/>
    </row>
    <row r="230" ht="15.75">
      <c r="A230" s="27"/>
    </row>
    <row r="231" ht="15.75">
      <c r="A231" s="27"/>
    </row>
    <row r="232" ht="15.75">
      <c r="A232" s="27"/>
    </row>
    <row r="233" ht="15.75">
      <c r="A233" s="27"/>
    </row>
    <row r="234" ht="15.75">
      <c r="A234" s="27"/>
    </row>
    <row r="235" ht="15.75">
      <c r="A235" s="27"/>
    </row>
    <row r="236" ht="15.75">
      <c r="A236" s="27"/>
    </row>
    <row r="237" ht="15.75">
      <c r="A237" s="27"/>
    </row>
    <row r="238" ht="15.75">
      <c r="A238" s="27"/>
    </row>
    <row r="239" ht="15.75">
      <c r="A239" s="27"/>
    </row>
    <row r="240" ht="15.75">
      <c r="A240" s="27"/>
    </row>
    <row r="241" ht="15.75">
      <c r="A241" s="27"/>
    </row>
    <row r="242" ht="15.75">
      <c r="A242" s="27"/>
    </row>
    <row r="243" ht="15.75">
      <c r="A243" s="27"/>
    </row>
    <row r="244" ht="15.75">
      <c r="A244" s="27"/>
    </row>
    <row r="245" ht="15.75">
      <c r="A245" s="27"/>
    </row>
    <row r="246" ht="15.75">
      <c r="A246" s="27"/>
    </row>
    <row r="247" ht="15.75">
      <c r="A247" s="27"/>
    </row>
    <row r="248" ht="15.75">
      <c r="A248" s="27"/>
    </row>
    <row r="249" ht="15.75">
      <c r="A249" s="27"/>
    </row>
    <row r="250" ht="15.75">
      <c r="A250" s="27"/>
    </row>
    <row r="251" ht="15.75">
      <c r="A251" s="27"/>
    </row>
    <row r="252" ht="15.75">
      <c r="A252" s="27"/>
    </row>
    <row r="253" ht="15.75">
      <c r="A253" s="27"/>
    </row>
    <row r="254" ht="15.75">
      <c r="A254" s="27"/>
    </row>
    <row r="255" ht="15.75">
      <c r="A255" s="27"/>
    </row>
    <row r="256" ht="15.75">
      <c r="A256" s="27"/>
    </row>
    <row r="257" ht="15.75">
      <c r="A257" s="27"/>
    </row>
    <row r="258" ht="15.75">
      <c r="A258" s="27"/>
    </row>
    <row r="259" ht="15.75">
      <c r="A259" s="27"/>
    </row>
    <row r="260" ht="15.75">
      <c r="A260" s="27"/>
    </row>
    <row r="261" ht="15.75">
      <c r="A261" s="27"/>
    </row>
    <row r="262" ht="15.75">
      <c r="A262" s="27"/>
    </row>
    <row r="263" ht="15.75">
      <c r="A263" s="27"/>
    </row>
    <row r="264" ht="15.75">
      <c r="A264" s="27"/>
    </row>
    <row r="265" ht="15.75">
      <c r="A265" s="27"/>
    </row>
    <row r="266" ht="15.75">
      <c r="A266" s="27"/>
    </row>
    <row r="267" ht="15.75">
      <c r="A267" s="27"/>
    </row>
    <row r="268" ht="15.75">
      <c r="A268" s="27"/>
    </row>
    <row r="269" ht="15.75">
      <c r="A269" s="27"/>
    </row>
    <row r="270" ht="15.75">
      <c r="A270" s="27"/>
    </row>
    <row r="271" ht="15.75">
      <c r="A271" s="27"/>
    </row>
    <row r="272" ht="15.75">
      <c r="A272" s="27"/>
    </row>
    <row r="273" ht="15.75">
      <c r="A273" s="27"/>
    </row>
    <row r="274" ht="15.75">
      <c r="A274" s="27"/>
    </row>
    <row r="275" ht="15.75">
      <c r="A275" s="27"/>
    </row>
    <row r="276" ht="15.75">
      <c r="A276" s="27"/>
    </row>
    <row r="277" ht="15.75">
      <c r="A277" s="27"/>
    </row>
    <row r="278" ht="15.75">
      <c r="A278" s="27"/>
    </row>
    <row r="279" ht="15.75">
      <c r="A279" s="27"/>
    </row>
    <row r="280" ht="15.75">
      <c r="A280" s="27"/>
    </row>
    <row r="281" ht="15.75">
      <c r="A281" s="27"/>
    </row>
    <row r="282" ht="15.75">
      <c r="A282" s="27"/>
    </row>
    <row r="283" ht="15.75">
      <c r="A283" s="27"/>
    </row>
    <row r="284" ht="15.75">
      <c r="A284" s="27"/>
    </row>
    <row r="285" ht="15.75">
      <c r="A285" s="27"/>
    </row>
    <row r="286" ht="15.75">
      <c r="A286" s="27"/>
    </row>
    <row r="287" ht="15.75">
      <c r="A287" s="27"/>
    </row>
    <row r="288" ht="15.75">
      <c r="A288" s="27"/>
    </row>
    <row r="289" ht="15.75">
      <c r="A289" s="27"/>
    </row>
    <row r="290" ht="15.75">
      <c r="A290" s="27"/>
    </row>
    <row r="291" ht="15.75">
      <c r="A291" s="27"/>
    </row>
    <row r="292" ht="15.75">
      <c r="A292" s="27"/>
    </row>
    <row r="293" ht="15.75">
      <c r="A293" s="27"/>
    </row>
    <row r="294" ht="15.75">
      <c r="A294" s="27"/>
    </row>
    <row r="295" ht="15.75">
      <c r="A295" s="27"/>
    </row>
    <row r="296" ht="15.75">
      <c r="A296" s="27"/>
    </row>
    <row r="297" ht="15.75">
      <c r="A297" s="27"/>
    </row>
    <row r="298" ht="15.75">
      <c r="A298" s="27"/>
    </row>
    <row r="299" ht="15.75">
      <c r="A299" s="27"/>
    </row>
    <row r="300" ht="15.75">
      <c r="A300" s="27"/>
    </row>
    <row r="301" ht="15.75">
      <c r="A301" s="27"/>
    </row>
    <row r="302" ht="15.75">
      <c r="A302" s="27"/>
    </row>
    <row r="303" ht="15.75">
      <c r="A303" s="27"/>
    </row>
    <row r="304" ht="15.75">
      <c r="A304" s="27"/>
    </row>
    <row r="305" ht="15.75">
      <c r="A305" s="27"/>
    </row>
    <row r="306" ht="15.75">
      <c r="A306" s="27"/>
    </row>
    <row r="307" ht="15.75">
      <c r="A307" s="27"/>
    </row>
    <row r="308" ht="15.75">
      <c r="A308" s="27"/>
    </row>
    <row r="309" ht="15.75">
      <c r="A309" s="27"/>
    </row>
    <row r="310" ht="15.75">
      <c r="A310" s="27"/>
    </row>
    <row r="311" ht="15.75">
      <c r="A311" s="27"/>
    </row>
    <row r="312" ht="15.75">
      <c r="A312" s="27"/>
    </row>
    <row r="313" ht="15.75">
      <c r="A313" s="27"/>
    </row>
    <row r="314" ht="15.75">
      <c r="A314" s="27"/>
    </row>
    <row r="315" ht="15.75">
      <c r="A315" s="27"/>
    </row>
    <row r="316" ht="15.75">
      <c r="A316" s="27"/>
    </row>
    <row r="317" ht="15.75">
      <c r="A317" s="27"/>
    </row>
    <row r="318" ht="15.75">
      <c r="A318" s="27"/>
    </row>
    <row r="319" ht="15.75">
      <c r="A319" s="27"/>
    </row>
    <row r="320" ht="15.75">
      <c r="A320" s="27"/>
    </row>
    <row r="321" ht="15.75">
      <c r="A321" s="27"/>
    </row>
    <row r="322" ht="15.75">
      <c r="A322" s="27"/>
    </row>
    <row r="323" ht="15.75">
      <c r="A323" s="27"/>
    </row>
    <row r="324" ht="15.75">
      <c r="A324" s="27"/>
    </row>
    <row r="325" ht="15.75">
      <c r="A325" s="27"/>
    </row>
    <row r="326" ht="15.75">
      <c r="A326" s="27"/>
    </row>
    <row r="327" ht="15.75">
      <c r="A327" s="27"/>
    </row>
    <row r="328" ht="15.75">
      <c r="A328" s="27"/>
    </row>
    <row r="329" ht="15.75">
      <c r="A329" s="27"/>
    </row>
    <row r="330" ht="15.75">
      <c r="A330" s="27"/>
    </row>
    <row r="331" ht="15.75">
      <c r="A331" s="27"/>
    </row>
    <row r="332" ht="15.75">
      <c r="A332" s="27"/>
    </row>
    <row r="333" ht="15.75">
      <c r="A333" s="27"/>
    </row>
    <row r="334" ht="15.75">
      <c r="A334" s="27"/>
    </row>
    <row r="335" ht="15.75">
      <c r="A335" s="27"/>
    </row>
    <row r="336" ht="15.75">
      <c r="A336" s="27"/>
    </row>
    <row r="337" ht="15.75">
      <c r="A337" s="27"/>
    </row>
    <row r="338" ht="15.75">
      <c r="A338" s="27"/>
    </row>
    <row r="339" ht="15.75">
      <c r="A339" s="27"/>
    </row>
    <row r="340" ht="15.75">
      <c r="A340" s="27"/>
    </row>
    <row r="341" ht="15.75">
      <c r="A341" s="27"/>
    </row>
    <row r="342" ht="15.75">
      <c r="A342" s="27"/>
    </row>
    <row r="343" ht="15.75">
      <c r="A343" s="27"/>
    </row>
    <row r="344" ht="15.75">
      <c r="A344" s="27"/>
    </row>
    <row r="345" ht="15.75">
      <c r="A345" s="27"/>
    </row>
    <row r="346" ht="15.75">
      <c r="A346" s="27"/>
    </row>
    <row r="347" ht="15.75">
      <c r="A347" s="27"/>
    </row>
    <row r="348" ht="15.75">
      <c r="A348" s="27"/>
    </row>
    <row r="349" ht="15.75">
      <c r="A349" s="27"/>
    </row>
    <row r="350" ht="15.75">
      <c r="A350" s="27"/>
    </row>
    <row r="351" ht="15.75">
      <c r="A351" s="27"/>
    </row>
    <row r="352" ht="15.75">
      <c r="A352" s="27"/>
    </row>
    <row r="353" ht="15.75">
      <c r="A353" s="27"/>
    </row>
    <row r="354" ht="15.75">
      <c r="A354" s="27"/>
    </row>
    <row r="355" ht="15.75">
      <c r="A355" s="27"/>
    </row>
    <row r="356" ht="15.75">
      <c r="A356" s="27"/>
    </row>
    <row r="357" ht="15.75">
      <c r="A357" s="27"/>
    </row>
    <row r="358" ht="15.75">
      <c r="A358" s="27"/>
    </row>
    <row r="359" ht="15.75">
      <c r="A359" s="27"/>
    </row>
    <row r="360" ht="15.75">
      <c r="A360" s="27"/>
    </row>
    <row r="361" ht="15.75">
      <c r="A361" s="27"/>
    </row>
    <row r="362" ht="15.75">
      <c r="A362" s="27"/>
    </row>
    <row r="363" ht="15.75">
      <c r="A363" s="27"/>
    </row>
    <row r="364" ht="15.75">
      <c r="A364" s="27"/>
    </row>
    <row r="365" ht="15.75">
      <c r="A365" s="27"/>
    </row>
    <row r="366" ht="15.75">
      <c r="A366" s="27"/>
    </row>
    <row r="367" ht="15.75">
      <c r="A367" s="27"/>
    </row>
    <row r="368" ht="15.75">
      <c r="A368" s="27"/>
    </row>
    <row r="369" ht="15.75">
      <c r="A369" s="27"/>
    </row>
    <row r="370" ht="15.75">
      <c r="A370" s="27"/>
    </row>
    <row r="371" ht="15.75">
      <c r="A371" s="27"/>
    </row>
    <row r="372" ht="15.75">
      <c r="A372" s="27"/>
    </row>
    <row r="373" ht="15.75">
      <c r="A373" s="27"/>
    </row>
    <row r="374" ht="15.75">
      <c r="A374" s="27"/>
    </row>
    <row r="375" ht="15.75">
      <c r="A375" s="27"/>
    </row>
    <row r="376" ht="15.75">
      <c r="A376" s="27"/>
    </row>
    <row r="377" ht="15.75">
      <c r="A377" s="27"/>
    </row>
    <row r="378" ht="15.75">
      <c r="A378" s="27"/>
    </row>
    <row r="379" ht="15.75">
      <c r="A379" s="27"/>
    </row>
    <row r="380" ht="15.75">
      <c r="A380" s="27"/>
    </row>
    <row r="381" ht="15.75">
      <c r="A381" s="27"/>
    </row>
    <row r="382" ht="15.75">
      <c r="A382" s="27"/>
    </row>
    <row r="383" ht="15.75">
      <c r="A383" s="27"/>
    </row>
    <row r="384" ht="15.75">
      <c r="A384" s="27"/>
    </row>
    <row r="385" ht="15.75">
      <c r="A385" s="27"/>
    </row>
    <row r="386" ht="15.75">
      <c r="A386" s="27"/>
    </row>
    <row r="387" ht="15.75">
      <c r="A387" s="27"/>
    </row>
    <row r="388" ht="15.75">
      <c r="A388" s="27"/>
    </row>
    <row r="389" ht="15.75">
      <c r="A389" s="27"/>
    </row>
    <row r="390" ht="15.75">
      <c r="A390" s="27"/>
    </row>
    <row r="391" ht="15.75">
      <c r="A391" s="27"/>
    </row>
    <row r="392" ht="15.75">
      <c r="A392" s="27"/>
    </row>
    <row r="393" ht="15.75">
      <c r="A393" s="27"/>
    </row>
    <row r="394" ht="15.75">
      <c r="A394" s="27"/>
    </row>
    <row r="395" ht="15.75">
      <c r="A395" s="27"/>
    </row>
    <row r="396" ht="15.75">
      <c r="A396" s="27"/>
    </row>
    <row r="397" ht="15.75">
      <c r="A397" s="27"/>
    </row>
    <row r="398" ht="15.75">
      <c r="A398" s="27"/>
    </row>
    <row r="399" ht="15.75">
      <c r="A399" s="27"/>
    </row>
    <row r="400" ht="15.75">
      <c r="A400" s="27"/>
    </row>
    <row r="401" ht="15.75">
      <c r="A401" s="27"/>
    </row>
    <row r="402" ht="15.75">
      <c r="A402" s="27"/>
    </row>
    <row r="403" ht="15.75">
      <c r="A403" s="27"/>
    </row>
    <row r="404" ht="15.75">
      <c r="A404" s="27"/>
    </row>
    <row r="405" ht="15.75">
      <c r="A405" s="27"/>
    </row>
    <row r="406" ht="15.75">
      <c r="A406" s="27"/>
    </row>
    <row r="407" ht="15.75">
      <c r="A407" s="27"/>
    </row>
    <row r="408" ht="15.75">
      <c r="A408" s="27"/>
    </row>
    <row r="409" ht="15.75">
      <c r="A409" s="27"/>
    </row>
    <row r="410" ht="15.75">
      <c r="A410" s="27"/>
    </row>
    <row r="411" ht="15.75">
      <c r="A411" s="27"/>
    </row>
    <row r="412" ht="15.75">
      <c r="A412" s="27"/>
    </row>
    <row r="413" ht="15.75">
      <c r="A413" s="27"/>
    </row>
    <row r="414" ht="15.75">
      <c r="A414" s="27"/>
    </row>
    <row r="415" ht="15.75">
      <c r="A415" s="27"/>
    </row>
    <row r="416" ht="15.75">
      <c r="A416" s="27"/>
    </row>
    <row r="417" ht="15.75">
      <c r="A417" s="27"/>
    </row>
    <row r="418" ht="15.75">
      <c r="A418" s="27"/>
    </row>
    <row r="419" ht="15.75">
      <c r="A419" s="27"/>
    </row>
    <row r="420" ht="15.75">
      <c r="A420" s="27"/>
    </row>
    <row r="421" ht="15.75">
      <c r="A421" s="27"/>
    </row>
    <row r="422" ht="15.75">
      <c r="A422" s="27"/>
    </row>
    <row r="423" ht="15.75">
      <c r="A423" s="27"/>
    </row>
    <row r="424" ht="15.75">
      <c r="A424" s="27"/>
    </row>
    <row r="425" ht="15.75">
      <c r="A425" s="27"/>
    </row>
    <row r="426" ht="15.75">
      <c r="A426" s="27"/>
    </row>
    <row r="427" ht="15.75">
      <c r="A427" s="27"/>
    </row>
    <row r="428" ht="15.75">
      <c r="A428" s="27"/>
    </row>
    <row r="429" ht="15.75">
      <c r="A429" s="27"/>
    </row>
    <row r="430" ht="15.75">
      <c r="A430" s="27"/>
    </row>
    <row r="431" ht="15.75">
      <c r="A431" s="27"/>
    </row>
    <row r="432" ht="15.75">
      <c r="A432" s="27"/>
    </row>
    <row r="433" ht="15.75">
      <c r="A433" s="27"/>
    </row>
    <row r="434" ht="15.75">
      <c r="A434" s="27"/>
    </row>
    <row r="435" ht="15.75">
      <c r="A435" s="27"/>
    </row>
    <row r="436" ht="15.75">
      <c r="A436" s="27"/>
    </row>
    <row r="437" ht="15.75">
      <c r="A437" s="27"/>
    </row>
    <row r="438" ht="15.75">
      <c r="A438" s="27"/>
    </row>
    <row r="439" ht="15.75">
      <c r="A439" s="27"/>
    </row>
    <row r="440" ht="15.75">
      <c r="A440" s="27"/>
    </row>
    <row r="441" ht="15.75">
      <c r="A441" s="27"/>
    </row>
    <row r="442" ht="15.75">
      <c r="A442" s="27"/>
    </row>
    <row r="443" ht="15.75">
      <c r="A443" s="27"/>
    </row>
    <row r="444" ht="15.75">
      <c r="A444" s="27"/>
    </row>
    <row r="445" ht="15.75">
      <c r="A445" s="27"/>
    </row>
    <row r="446" ht="15.75">
      <c r="A446" s="27"/>
    </row>
    <row r="447" ht="15.75">
      <c r="A447" s="27"/>
    </row>
    <row r="448" ht="15.75">
      <c r="A448" s="27"/>
    </row>
    <row r="449" ht="15.75">
      <c r="A449" s="27"/>
    </row>
    <row r="450" ht="15.75">
      <c r="A450" s="27"/>
    </row>
    <row r="451" ht="15.75">
      <c r="A451" s="27"/>
    </row>
    <row r="452" ht="15.75">
      <c r="A452" s="27"/>
    </row>
    <row r="453" ht="15.75">
      <c r="A453" s="27"/>
    </row>
    <row r="454" ht="15.75">
      <c r="A454" s="27"/>
    </row>
    <row r="455" ht="15.75">
      <c r="A455" s="27"/>
    </row>
    <row r="456" ht="15.75">
      <c r="A456" s="27"/>
    </row>
    <row r="457" ht="15.75">
      <c r="A457" s="27"/>
    </row>
    <row r="458" ht="15.75">
      <c r="A458" s="27"/>
    </row>
    <row r="459" ht="15.75">
      <c r="A459" s="27"/>
    </row>
    <row r="460" ht="15.75">
      <c r="A460" s="27"/>
    </row>
    <row r="461" ht="15.75">
      <c r="A461" s="27"/>
    </row>
    <row r="462" ht="15.75">
      <c r="A462" s="27"/>
    </row>
    <row r="463" ht="15.75">
      <c r="A463" s="27"/>
    </row>
    <row r="464" ht="15.75">
      <c r="A464" s="27"/>
    </row>
    <row r="465" ht="15.75">
      <c r="A465" s="27"/>
    </row>
    <row r="466" ht="15.75">
      <c r="A466" s="27"/>
    </row>
    <row r="467" ht="15.75">
      <c r="A467" s="27"/>
    </row>
    <row r="468" ht="15.75">
      <c r="A468" s="27"/>
    </row>
    <row r="469" ht="15.75">
      <c r="A469" s="27"/>
    </row>
    <row r="470" ht="15.75">
      <c r="A470" s="27"/>
    </row>
    <row r="471" ht="15.75">
      <c r="A471" s="27"/>
    </row>
    <row r="472" ht="15.75">
      <c r="A472" s="27"/>
    </row>
    <row r="473" ht="15.75">
      <c r="A473" s="27"/>
    </row>
    <row r="474" ht="15.75">
      <c r="A474" s="27"/>
    </row>
    <row r="475" ht="15.75">
      <c r="A475" s="27"/>
    </row>
    <row r="476" ht="15.75">
      <c r="A476" s="27"/>
    </row>
    <row r="477" ht="15.75">
      <c r="A477" s="27"/>
    </row>
    <row r="478" ht="15.75">
      <c r="A478" s="27"/>
    </row>
    <row r="479" ht="15.75">
      <c r="A479" s="27"/>
    </row>
    <row r="480" ht="15.75">
      <c r="A480" s="27"/>
    </row>
    <row r="481" ht="15.75">
      <c r="A481" s="27"/>
    </row>
    <row r="482" ht="15.75">
      <c r="A482" s="27"/>
    </row>
    <row r="483" ht="15.75">
      <c r="A483" s="27"/>
    </row>
    <row r="484" ht="15.75">
      <c r="A484" s="27"/>
    </row>
    <row r="485" ht="15.75">
      <c r="A485" s="27"/>
    </row>
    <row r="486" ht="15.75">
      <c r="A486" s="27"/>
    </row>
    <row r="487" ht="15.75">
      <c r="A487" s="27"/>
    </row>
    <row r="488" ht="15.75">
      <c r="A488" s="27"/>
    </row>
    <row r="489" ht="15.75">
      <c r="A489" s="27"/>
    </row>
    <row r="490" ht="15.75">
      <c r="A490" s="27"/>
    </row>
    <row r="491" ht="15.75">
      <c r="A491" s="27"/>
    </row>
    <row r="492" ht="15.75">
      <c r="A492" s="27"/>
    </row>
    <row r="493" ht="15.75">
      <c r="A493" s="27"/>
    </row>
    <row r="494" ht="15.75">
      <c r="A494" s="27"/>
    </row>
    <row r="495" ht="15.75">
      <c r="A495" s="27"/>
    </row>
    <row r="496" ht="15.75">
      <c r="A496" s="27"/>
    </row>
    <row r="497" ht="15.75">
      <c r="A497" s="27"/>
    </row>
    <row r="498" ht="15.75">
      <c r="A498" s="27"/>
    </row>
    <row r="499" ht="15.75">
      <c r="A499" s="27"/>
    </row>
    <row r="500" ht="15.75">
      <c r="A500" s="27"/>
    </row>
    <row r="501" ht="15.75">
      <c r="A501" s="27"/>
    </row>
    <row r="502" ht="15.75">
      <c r="A502" s="27"/>
    </row>
    <row r="503" ht="15.75">
      <c r="A503" s="27"/>
    </row>
    <row r="504" ht="15.75">
      <c r="A504" s="27"/>
    </row>
    <row r="505" ht="15.75">
      <c r="A505" s="27"/>
    </row>
    <row r="506" ht="15.75">
      <c r="A506" s="27"/>
    </row>
    <row r="507" ht="15.75">
      <c r="A507" s="27"/>
    </row>
    <row r="508" ht="15.75">
      <c r="A508" s="27"/>
    </row>
    <row r="509" ht="15.75">
      <c r="A509" s="27"/>
    </row>
    <row r="510" ht="15.75">
      <c r="A510" s="27"/>
    </row>
    <row r="511" ht="15.75">
      <c r="A511" s="27"/>
    </row>
    <row r="512" ht="15.75">
      <c r="A512" s="27"/>
    </row>
    <row r="513" ht="15.75">
      <c r="A513" s="27"/>
    </row>
    <row r="514" ht="15.75">
      <c r="A514" s="27"/>
    </row>
    <row r="515" ht="15.75">
      <c r="A515" s="27"/>
    </row>
    <row r="516" ht="15.75">
      <c r="A516" s="27"/>
    </row>
    <row r="517" ht="15.75">
      <c r="A517" s="27"/>
    </row>
    <row r="518" ht="15.75">
      <c r="A518" s="27"/>
    </row>
    <row r="519" ht="15.75">
      <c r="A519" s="27"/>
    </row>
    <row r="520" ht="15.75">
      <c r="A520" s="27"/>
    </row>
    <row r="521" ht="15.75">
      <c r="A521" s="27"/>
    </row>
    <row r="522" ht="15.75">
      <c r="A522" s="27"/>
    </row>
    <row r="523" ht="15.75">
      <c r="A523" s="27"/>
    </row>
    <row r="524" ht="15.75">
      <c r="A524" s="27"/>
    </row>
    <row r="525" ht="15.75">
      <c r="A525" s="27"/>
    </row>
    <row r="526" ht="15.75">
      <c r="A526" s="27"/>
    </row>
    <row r="527" ht="15.75">
      <c r="A527" s="27"/>
    </row>
    <row r="528" ht="15.75">
      <c r="A528" s="27"/>
    </row>
    <row r="529" ht="15.75">
      <c r="A529" s="27"/>
    </row>
    <row r="530" ht="15.75">
      <c r="A530" s="27"/>
    </row>
    <row r="531" ht="15.75">
      <c r="A531" s="27"/>
    </row>
    <row r="532" ht="15.75">
      <c r="A532" s="27"/>
    </row>
    <row r="533" ht="15.75">
      <c r="A533" s="27"/>
    </row>
    <row r="534" ht="15.75">
      <c r="A534" s="27"/>
    </row>
    <row r="535" ht="15.75">
      <c r="A535" s="27"/>
    </row>
    <row r="536" ht="15.75">
      <c r="A536" s="27"/>
    </row>
    <row r="537" ht="15.75">
      <c r="A537" s="27"/>
    </row>
    <row r="538" ht="15.75">
      <c r="A538" s="27"/>
    </row>
    <row r="539" ht="15.75">
      <c r="A539" s="27"/>
    </row>
    <row r="540" ht="15.75">
      <c r="A540" s="27"/>
    </row>
    <row r="541" ht="15.75">
      <c r="A541" s="27"/>
    </row>
    <row r="542" ht="15.75">
      <c r="A542" s="27"/>
    </row>
    <row r="543" ht="15.75">
      <c r="A543" s="27"/>
    </row>
    <row r="544" ht="15.75">
      <c r="A544" s="27"/>
    </row>
    <row r="545" ht="15.75">
      <c r="A545" s="27"/>
    </row>
    <row r="546" ht="15.75">
      <c r="A546" s="27"/>
    </row>
    <row r="547" ht="15.75">
      <c r="A547" s="27"/>
    </row>
    <row r="548" ht="15.75">
      <c r="A548" s="27"/>
    </row>
    <row r="549" ht="15.75">
      <c r="A549" s="27"/>
    </row>
    <row r="550" ht="15.75">
      <c r="A550" s="27"/>
    </row>
    <row r="551" ht="15.75">
      <c r="A551" s="27"/>
    </row>
    <row r="552" ht="15.75">
      <c r="A552" s="27"/>
    </row>
    <row r="553" ht="15.75">
      <c r="A553" s="27"/>
    </row>
    <row r="554" ht="15.75">
      <c r="A554" s="27"/>
    </row>
    <row r="555" ht="15.75">
      <c r="A555" s="27"/>
    </row>
    <row r="556" ht="15.75">
      <c r="A556" s="27"/>
    </row>
    <row r="557" ht="15.75">
      <c r="A557" s="27"/>
    </row>
    <row r="558" ht="15.75">
      <c r="A558" s="27"/>
    </row>
    <row r="559" ht="15.75">
      <c r="A559" s="27"/>
    </row>
    <row r="560" ht="15.75">
      <c r="A560" s="27"/>
    </row>
    <row r="561" ht="15.75">
      <c r="A561" s="27"/>
    </row>
    <row r="562" ht="15.75">
      <c r="A562" s="27"/>
    </row>
    <row r="563" ht="15.75">
      <c r="A563" s="27"/>
    </row>
    <row r="564" ht="15.75">
      <c r="A564" s="27"/>
    </row>
    <row r="565" ht="15.75">
      <c r="A565" s="27"/>
    </row>
    <row r="566" ht="15.75">
      <c r="A566" s="27"/>
    </row>
    <row r="567" ht="15.75">
      <c r="A567" s="27"/>
    </row>
    <row r="568" ht="15.75">
      <c r="A568" s="27"/>
    </row>
    <row r="569" ht="15.75">
      <c r="A569" s="27"/>
    </row>
    <row r="570" ht="15.75">
      <c r="A570" s="27"/>
    </row>
    <row r="571" ht="15.75">
      <c r="A571" s="27"/>
    </row>
    <row r="572" ht="15.75">
      <c r="A572" s="27"/>
    </row>
    <row r="573" ht="15.75">
      <c r="A573" s="27"/>
    </row>
    <row r="574" ht="15.75">
      <c r="A574" s="27"/>
    </row>
    <row r="575" ht="15.75">
      <c r="A575" s="27"/>
    </row>
    <row r="576" ht="15.75">
      <c r="A576" s="27"/>
    </row>
    <row r="577" ht="15.75">
      <c r="A577" s="27"/>
    </row>
    <row r="578" ht="15.75">
      <c r="A578" s="27"/>
    </row>
    <row r="579" ht="15.75">
      <c r="A579" s="27"/>
    </row>
    <row r="580" ht="15.75">
      <c r="A580" s="27"/>
    </row>
    <row r="581" ht="15.75">
      <c r="A581" s="27"/>
    </row>
    <row r="582" ht="15.75">
      <c r="A582" s="27"/>
    </row>
    <row r="583" ht="15.75">
      <c r="A583" s="27"/>
    </row>
    <row r="584" ht="15.75">
      <c r="A584" s="27"/>
    </row>
    <row r="585" ht="15.75">
      <c r="A585" s="27"/>
    </row>
    <row r="586" ht="15.75">
      <c r="A586" s="27"/>
    </row>
    <row r="587" ht="15.75">
      <c r="A587" s="27"/>
    </row>
    <row r="588" ht="15.75">
      <c r="A588" s="27"/>
    </row>
    <row r="589" ht="15.75">
      <c r="A589" s="27"/>
    </row>
    <row r="590" ht="15.75">
      <c r="A590" s="27"/>
    </row>
    <row r="591" ht="15.75">
      <c r="A591" s="27"/>
    </row>
    <row r="592" ht="15.75">
      <c r="A592" s="27"/>
    </row>
    <row r="593" ht="15.75">
      <c r="A593" s="27"/>
    </row>
    <row r="594" ht="15.75">
      <c r="A594" s="27"/>
    </row>
    <row r="595" ht="15.75">
      <c r="A595" s="27"/>
    </row>
    <row r="596" ht="15.75">
      <c r="A596" s="27"/>
    </row>
    <row r="597" ht="15.75">
      <c r="A597" s="27"/>
    </row>
    <row r="598" ht="15.75">
      <c r="A598" s="27"/>
    </row>
    <row r="599" ht="15.75">
      <c r="A599" s="27"/>
    </row>
    <row r="600" ht="15.75">
      <c r="A600" s="27"/>
    </row>
    <row r="601" ht="15.75">
      <c r="A601" s="27"/>
    </row>
    <row r="602" ht="15.75">
      <c r="A602" s="27"/>
    </row>
    <row r="603" ht="15.75">
      <c r="A603" s="27"/>
    </row>
    <row r="604" ht="15.75">
      <c r="A604" s="27"/>
    </row>
    <row r="605" ht="15.75">
      <c r="A605" s="27"/>
    </row>
    <row r="606" ht="15.75">
      <c r="A606" s="27"/>
    </row>
    <row r="607" ht="15.75">
      <c r="A607" s="27"/>
    </row>
    <row r="608" ht="15.75">
      <c r="A608" s="27"/>
    </row>
    <row r="609" ht="15.75">
      <c r="A609" s="27"/>
    </row>
    <row r="610" ht="15.75">
      <c r="A610" s="27"/>
    </row>
    <row r="611" ht="15.75">
      <c r="A611" s="27"/>
    </row>
    <row r="612" ht="15.75">
      <c r="A612" s="27"/>
    </row>
    <row r="613" ht="15.75">
      <c r="A613" s="27"/>
    </row>
    <row r="614" ht="15.75">
      <c r="A614" s="27"/>
    </row>
    <row r="615" ht="15.75">
      <c r="A615" s="27"/>
    </row>
    <row r="616" ht="15.75">
      <c r="A616" s="27"/>
    </row>
    <row r="617" ht="15.75">
      <c r="A617" s="27"/>
    </row>
    <row r="618" ht="15.75">
      <c r="A618" s="27"/>
    </row>
    <row r="619" ht="15.75">
      <c r="A619" s="27"/>
    </row>
    <row r="620" ht="15.75">
      <c r="A620" s="27"/>
    </row>
    <row r="621" ht="15.75">
      <c r="A621" s="27"/>
    </row>
    <row r="622" ht="15.75">
      <c r="A622" s="27"/>
    </row>
    <row r="623" ht="15.75">
      <c r="A623" s="27"/>
    </row>
    <row r="624" ht="15.75">
      <c r="A624" s="27"/>
    </row>
    <row r="625" ht="15.75">
      <c r="A625" s="27"/>
    </row>
    <row r="626" ht="15.75">
      <c r="A626" s="27"/>
    </row>
    <row r="627" ht="15.75">
      <c r="A627" s="27"/>
    </row>
    <row r="628" ht="15.75">
      <c r="A628" s="27"/>
    </row>
    <row r="629" ht="15.75">
      <c r="A629" s="27"/>
    </row>
    <row r="630" ht="15.75">
      <c r="A630" s="27"/>
    </row>
    <row r="631" ht="15.75">
      <c r="A631" s="27"/>
    </row>
    <row r="632" ht="15.75">
      <c r="A632" s="27"/>
    </row>
    <row r="633" ht="15.75">
      <c r="A633" s="27"/>
    </row>
    <row r="634" ht="15.75">
      <c r="A634" s="27"/>
    </row>
    <row r="635" ht="15.75">
      <c r="A635" s="27"/>
    </row>
    <row r="636" ht="15.75">
      <c r="A636" s="27"/>
    </row>
    <row r="637" ht="15.75">
      <c r="A637" s="27"/>
    </row>
    <row r="638" ht="15.75">
      <c r="A638" s="27"/>
    </row>
    <row r="639" ht="15.75">
      <c r="A639" s="27"/>
    </row>
    <row r="640" ht="15.75">
      <c r="A640" s="27"/>
    </row>
    <row r="641" ht="15.75">
      <c r="A641" s="27"/>
    </row>
    <row r="642" ht="15.75">
      <c r="A642" s="27"/>
    </row>
    <row r="643" ht="15.75">
      <c r="A643" s="27"/>
    </row>
    <row r="644" ht="15.75">
      <c r="A644" s="27"/>
    </row>
    <row r="645" ht="15.75">
      <c r="A645" s="27"/>
    </row>
    <row r="646" ht="15.75">
      <c r="A646" s="27"/>
    </row>
    <row r="647" ht="15.75">
      <c r="A647" s="27"/>
    </row>
    <row r="648" ht="15.75">
      <c r="A648" s="27"/>
    </row>
    <row r="649" ht="15.75">
      <c r="A649" s="27"/>
    </row>
    <row r="650" ht="15.75">
      <c r="A650" s="27"/>
    </row>
    <row r="651" ht="15.75">
      <c r="A651" s="27"/>
    </row>
    <row r="652" ht="15.75">
      <c r="A652" s="27"/>
    </row>
    <row r="653" ht="15.75">
      <c r="A653" s="27"/>
    </row>
    <row r="654" ht="15.75">
      <c r="A654" s="27"/>
    </row>
    <row r="655" ht="15.75">
      <c r="A655" s="27"/>
    </row>
    <row r="656" ht="15.75">
      <c r="A656" s="27"/>
    </row>
    <row r="657" ht="15.75">
      <c r="A657" s="27"/>
    </row>
    <row r="658" ht="15.75">
      <c r="A658" s="27"/>
    </row>
    <row r="659" ht="15.75">
      <c r="A659" s="27"/>
    </row>
    <row r="660" ht="15.75">
      <c r="A660" s="27"/>
    </row>
    <row r="661" ht="15.75">
      <c r="A661" s="27"/>
    </row>
    <row r="662" ht="15.75">
      <c r="A662" s="27"/>
    </row>
    <row r="663" ht="15.75">
      <c r="A663" s="27"/>
    </row>
    <row r="664" ht="15.75">
      <c r="A664" s="27"/>
    </row>
    <row r="665" ht="15.75">
      <c r="A665" s="27"/>
    </row>
    <row r="666" ht="15.75">
      <c r="A666" s="27"/>
    </row>
    <row r="667" ht="15.75">
      <c r="A667" s="27"/>
    </row>
    <row r="668" ht="15.75">
      <c r="A668" s="27"/>
    </row>
    <row r="669" ht="15.75">
      <c r="A669" s="27"/>
    </row>
    <row r="670" ht="15.75">
      <c r="A670" s="27"/>
    </row>
    <row r="671" ht="15.75">
      <c r="A671" s="27"/>
    </row>
    <row r="672" ht="15.75">
      <c r="A672" s="27"/>
    </row>
    <row r="673" ht="15.75">
      <c r="A673" s="27"/>
    </row>
    <row r="674" ht="15.75">
      <c r="A674" s="27"/>
    </row>
    <row r="675" ht="15.75">
      <c r="A675" s="27"/>
    </row>
    <row r="676" ht="15.75">
      <c r="A676" s="27"/>
    </row>
    <row r="677" ht="15.75">
      <c r="A677" s="27"/>
    </row>
    <row r="678" ht="15.75">
      <c r="A678" s="27"/>
    </row>
    <row r="679" ht="15.75">
      <c r="A679" s="27"/>
    </row>
    <row r="680" ht="15.75">
      <c r="A680" s="27"/>
    </row>
    <row r="681" ht="15.75">
      <c r="A681" s="27"/>
    </row>
    <row r="682" ht="15.75">
      <c r="A682" s="27"/>
    </row>
    <row r="683" ht="15.75">
      <c r="A683" s="27"/>
    </row>
    <row r="684" ht="15.75">
      <c r="A684" s="27"/>
    </row>
    <row r="685" ht="15.75">
      <c r="A685" s="27"/>
    </row>
    <row r="686" ht="15.75">
      <c r="A686" s="27"/>
    </row>
    <row r="687" ht="15.75">
      <c r="A687" s="27"/>
    </row>
    <row r="688" ht="15.75">
      <c r="A688" s="27"/>
    </row>
    <row r="689" ht="15.75">
      <c r="A689" s="27"/>
    </row>
    <row r="690" ht="15.75">
      <c r="A690" s="27"/>
    </row>
    <row r="691" ht="15.75">
      <c r="A691" s="27"/>
    </row>
    <row r="692" ht="15.75">
      <c r="A692" s="27"/>
    </row>
    <row r="693" ht="15.75">
      <c r="A693" s="27"/>
    </row>
    <row r="694" ht="15.75">
      <c r="A694" s="27"/>
    </row>
    <row r="695" ht="15.75">
      <c r="A695" s="27"/>
    </row>
    <row r="696" ht="15.75">
      <c r="A696" s="27"/>
    </row>
    <row r="697" ht="15.75">
      <c r="A697" s="27"/>
    </row>
    <row r="698" ht="15.75">
      <c r="A698" s="27"/>
    </row>
    <row r="699" ht="15.75">
      <c r="A699" s="27"/>
    </row>
    <row r="700" ht="15.75">
      <c r="A700" s="27"/>
    </row>
    <row r="701" ht="15.75">
      <c r="A701" s="27"/>
    </row>
    <row r="702" ht="15.75">
      <c r="A702" s="27"/>
    </row>
    <row r="703" ht="15.75">
      <c r="A703" s="27"/>
    </row>
    <row r="704" ht="15.75">
      <c r="A704" s="27"/>
    </row>
    <row r="705" ht="15.75">
      <c r="A705" s="27"/>
    </row>
    <row r="706" ht="15.75">
      <c r="A706" s="27"/>
    </row>
    <row r="707" ht="15.75">
      <c r="A707" s="27"/>
    </row>
    <row r="708" ht="15.75">
      <c r="A708" s="27"/>
    </row>
    <row r="709" ht="15.75">
      <c r="A709" s="27"/>
    </row>
    <row r="710" ht="15.75">
      <c r="A710" s="27"/>
    </row>
    <row r="711" ht="15.75">
      <c r="A711" s="27"/>
    </row>
    <row r="712" ht="15.75">
      <c r="A712" s="27"/>
    </row>
    <row r="713" ht="15.75">
      <c r="A713" s="27"/>
    </row>
    <row r="714" ht="15.75">
      <c r="A714" s="27"/>
    </row>
    <row r="715" ht="15.75">
      <c r="A715" s="27"/>
    </row>
    <row r="716" ht="15.75">
      <c r="A716" s="27"/>
    </row>
    <row r="717" ht="15.75">
      <c r="A717" s="27"/>
    </row>
    <row r="718" ht="15.75">
      <c r="A718" s="27"/>
    </row>
    <row r="719" ht="15.75">
      <c r="A719" s="27"/>
    </row>
    <row r="720" ht="15.75">
      <c r="A720" s="27"/>
    </row>
    <row r="721" ht="15.75">
      <c r="A721" s="27"/>
    </row>
    <row r="722" ht="15.75">
      <c r="A722" s="27"/>
    </row>
    <row r="723" ht="15.75">
      <c r="A723" s="27"/>
    </row>
    <row r="724" ht="15.75">
      <c r="A724" s="27"/>
    </row>
    <row r="725" ht="15.75">
      <c r="A725" s="27"/>
    </row>
    <row r="726" ht="15.75">
      <c r="A726" s="27"/>
    </row>
    <row r="727" ht="15.75">
      <c r="A727" s="27"/>
    </row>
    <row r="728" ht="15.75">
      <c r="A728" s="27"/>
    </row>
    <row r="729" ht="15.75">
      <c r="A729" s="27"/>
    </row>
    <row r="730" ht="15.75">
      <c r="A730" s="27"/>
    </row>
    <row r="731" ht="15.75">
      <c r="A731" s="27"/>
    </row>
    <row r="732" ht="15.75">
      <c r="A732" s="27"/>
    </row>
    <row r="733" ht="15.75">
      <c r="A733" s="27"/>
    </row>
    <row r="734" ht="15.75">
      <c r="A734" s="27"/>
    </row>
    <row r="735" ht="15.75">
      <c r="A735" s="27"/>
    </row>
    <row r="736" ht="15.75">
      <c r="A736" s="27"/>
    </row>
    <row r="737" ht="15.75">
      <c r="A737" s="27"/>
    </row>
    <row r="738" ht="15.75">
      <c r="A738" s="27"/>
    </row>
    <row r="739" ht="15.75">
      <c r="A739" s="27"/>
    </row>
    <row r="740" ht="15.75">
      <c r="A740" s="27"/>
    </row>
    <row r="741" ht="15.75">
      <c r="A741" s="27"/>
    </row>
    <row r="742" ht="15.75">
      <c r="A742" s="27"/>
    </row>
    <row r="743" ht="15.75">
      <c r="A743" s="27"/>
    </row>
    <row r="744" ht="15.75">
      <c r="A744" s="27"/>
    </row>
    <row r="745" ht="15.75">
      <c r="A745" s="27"/>
    </row>
    <row r="746" ht="15.75">
      <c r="A746" s="27"/>
    </row>
    <row r="747" ht="15.75">
      <c r="A747" s="27"/>
    </row>
    <row r="748" ht="15.75">
      <c r="A748" s="27"/>
    </row>
    <row r="749" ht="15.75">
      <c r="A749" s="27"/>
    </row>
    <row r="750" ht="15.75">
      <c r="A750" s="27"/>
    </row>
    <row r="751" ht="15.75">
      <c r="A751" s="27"/>
    </row>
    <row r="752" ht="15.75">
      <c r="A752" s="27"/>
    </row>
    <row r="753" ht="15.75">
      <c r="A753" s="27"/>
    </row>
    <row r="754" ht="15.75">
      <c r="A754" s="27"/>
    </row>
    <row r="755" ht="15.75">
      <c r="A755" s="27"/>
    </row>
    <row r="756" ht="15.75">
      <c r="A756" s="27"/>
    </row>
    <row r="757" ht="15.75">
      <c r="A757" s="27"/>
    </row>
    <row r="758" ht="15.75">
      <c r="A758" s="27"/>
    </row>
    <row r="759" ht="15.75">
      <c r="A759" s="27"/>
    </row>
    <row r="760" ht="15.75">
      <c r="A760" s="27"/>
    </row>
    <row r="761" ht="15.75">
      <c r="A761" s="27"/>
    </row>
    <row r="762" ht="15.75">
      <c r="A762" s="27"/>
    </row>
    <row r="763" ht="15.75">
      <c r="A763" s="27"/>
    </row>
    <row r="764" ht="15.75">
      <c r="A764" s="27"/>
    </row>
    <row r="765" ht="15.75">
      <c r="A765" s="27"/>
    </row>
    <row r="766" ht="15.75">
      <c r="A766" s="27"/>
    </row>
    <row r="767" ht="15.75">
      <c r="A767" s="27"/>
    </row>
    <row r="768" ht="15.75">
      <c r="A768" s="27"/>
    </row>
    <row r="769" ht="15.75">
      <c r="A769" s="27"/>
    </row>
    <row r="770" ht="15.75">
      <c r="A770" s="27"/>
    </row>
    <row r="771" ht="15.75">
      <c r="A771" s="27"/>
    </row>
    <row r="772" ht="15.75">
      <c r="A772" s="27"/>
    </row>
    <row r="773" ht="15.75">
      <c r="A773" s="27"/>
    </row>
    <row r="774" ht="15.75">
      <c r="A774" s="27"/>
    </row>
    <row r="775" ht="15.75">
      <c r="A775" s="27"/>
    </row>
    <row r="776" ht="15.75">
      <c r="A776" s="27"/>
    </row>
    <row r="777" ht="15.75">
      <c r="A777" s="27"/>
    </row>
    <row r="778" ht="15.75">
      <c r="A778" s="27"/>
    </row>
    <row r="779" ht="15.75">
      <c r="A779" s="27"/>
    </row>
    <row r="780" ht="15.75">
      <c r="A780" s="27"/>
    </row>
    <row r="781" ht="15.75">
      <c r="A781" s="27"/>
    </row>
    <row r="782" ht="15.75">
      <c r="A782" s="27"/>
    </row>
    <row r="783" ht="15.75">
      <c r="A783" s="27"/>
    </row>
    <row r="784" ht="15.75">
      <c r="A784" s="27"/>
    </row>
    <row r="785" ht="15.75">
      <c r="A785" s="27"/>
    </row>
    <row r="786" ht="15.75">
      <c r="A786" s="27"/>
    </row>
    <row r="787" ht="15.75">
      <c r="A787" s="27"/>
    </row>
    <row r="788" ht="15.75">
      <c r="A788" s="27"/>
    </row>
    <row r="789" ht="15.75">
      <c r="A789" s="27"/>
    </row>
    <row r="790" ht="15.75">
      <c r="A790" s="27"/>
    </row>
    <row r="791" ht="15.75">
      <c r="A791" s="27"/>
    </row>
    <row r="792" ht="15.75">
      <c r="A792" s="27"/>
    </row>
    <row r="793" ht="15.75">
      <c r="A793" s="27"/>
    </row>
    <row r="794" ht="15.75">
      <c r="A794" s="27"/>
    </row>
    <row r="795" ht="15.75">
      <c r="A795" s="27"/>
    </row>
    <row r="796" ht="15.75">
      <c r="A796" s="27"/>
    </row>
    <row r="797" ht="15.75">
      <c r="A797" s="27"/>
    </row>
    <row r="798" ht="15.75">
      <c r="A798" s="27"/>
    </row>
    <row r="799" ht="15.75">
      <c r="A799" s="27"/>
    </row>
    <row r="800" ht="15.75">
      <c r="A800" s="27"/>
    </row>
    <row r="801" ht="15.75">
      <c r="A801" s="27"/>
    </row>
    <row r="802" ht="15.75">
      <c r="A802" s="27"/>
    </row>
    <row r="803" ht="15.75">
      <c r="A803" s="27"/>
    </row>
    <row r="804" ht="15.75">
      <c r="A804" s="27"/>
    </row>
    <row r="805" ht="15.75">
      <c r="A805" s="27"/>
    </row>
    <row r="806" ht="15.75">
      <c r="A806" s="27"/>
    </row>
    <row r="807" ht="15.75">
      <c r="A807" s="27"/>
    </row>
    <row r="808" ht="15.75">
      <c r="A808" s="27"/>
    </row>
    <row r="809" ht="15.75">
      <c r="A809" s="27"/>
    </row>
    <row r="810" ht="15.75">
      <c r="A810" s="27"/>
    </row>
    <row r="811" ht="15.75">
      <c r="A811" s="27"/>
    </row>
    <row r="812" ht="15.75">
      <c r="A812" s="27"/>
    </row>
    <row r="813" ht="15.75">
      <c r="A813" s="27"/>
    </row>
    <row r="814" ht="15.75">
      <c r="A814" s="27"/>
    </row>
    <row r="815" ht="15.75">
      <c r="A815" s="27"/>
    </row>
    <row r="816" ht="15.75">
      <c r="A816" s="27"/>
    </row>
    <row r="817" ht="15.75">
      <c r="A817" s="27"/>
    </row>
    <row r="818" ht="15.75">
      <c r="A818" s="27"/>
    </row>
    <row r="819" ht="15.75">
      <c r="A819" s="27"/>
    </row>
    <row r="820" ht="15.75">
      <c r="A820" s="27"/>
    </row>
    <row r="821" ht="15.75">
      <c r="A821" s="27"/>
    </row>
    <row r="822" ht="15.75">
      <c r="A822" s="27"/>
    </row>
    <row r="823" ht="15.75">
      <c r="A823" s="27"/>
    </row>
    <row r="824" ht="15.75">
      <c r="A824" s="27"/>
    </row>
    <row r="825" ht="15.75">
      <c r="A825" s="27"/>
    </row>
    <row r="826" ht="15.75">
      <c r="A826" s="27"/>
    </row>
    <row r="827" ht="15.75">
      <c r="A827" s="27"/>
    </row>
    <row r="828" ht="15.75">
      <c r="A828" s="27"/>
    </row>
    <row r="829" ht="15.75">
      <c r="A829" s="27"/>
    </row>
    <row r="830" ht="15.75">
      <c r="A830" s="27"/>
    </row>
    <row r="831" ht="15.75">
      <c r="A831" s="27"/>
    </row>
    <row r="832" ht="15.75">
      <c r="A832" s="27"/>
    </row>
    <row r="833" ht="15.75">
      <c r="A833" s="27"/>
    </row>
    <row r="834" ht="15.75">
      <c r="A834" s="27"/>
    </row>
    <row r="835" ht="15.75">
      <c r="A835" s="27"/>
    </row>
    <row r="836" ht="15.75">
      <c r="A836" s="27"/>
    </row>
    <row r="837" ht="15.75">
      <c r="A837" s="27"/>
    </row>
    <row r="838" ht="15.75">
      <c r="A838" s="27"/>
    </row>
    <row r="839" ht="15.75">
      <c r="A839" s="27"/>
    </row>
    <row r="840" ht="15.75">
      <c r="A840" s="27"/>
    </row>
    <row r="841" ht="15.75">
      <c r="A841" s="27"/>
    </row>
    <row r="842" ht="15.75">
      <c r="A842" s="27"/>
    </row>
    <row r="843" ht="15.75">
      <c r="A843" s="27"/>
    </row>
    <row r="844" ht="15.75">
      <c r="A844" s="27"/>
    </row>
    <row r="845" ht="15.75">
      <c r="A845" s="27"/>
    </row>
    <row r="846" ht="15.75">
      <c r="A846" s="27"/>
    </row>
    <row r="847" ht="15.75">
      <c r="A847" s="27"/>
    </row>
    <row r="848" ht="15.75">
      <c r="A848" s="27"/>
    </row>
    <row r="849" ht="15.75">
      <c r="A849" s="27"/>
    </row>
    <row r="850" ht="15.75">
      <c r="A850" s="27"/>
    </row>
    <row r="851" ht="15.75">
      <c r="A851" s="27"/>
    </row>
    <row r="852" ht="15.75">
      <c r="A852" s="27"/>
    </row>
    <row r="853" ht="15.75">
      <c r="A853" s="27"/>
    </row>
    <row r="854" ht="15.75">
      <c r="A854" s="27"/>
    </row>
    <row r="855" ht="15.75">
      <c r="A855" s="27"/>
    </row>
    <row r="856" ht="15.75">
      <c r="A856" s="27"/>
    </row>
    <row r="857" ht="15.75">
      <c r="A857" s="27"/>
    </row>
    <row r="858" ht="15.75">
      <c r="A858" s="27"/>
    </row>
    <row r="859" ht="15.75">
      <c r="A859" s="27"/>
    </row>
    <row r="860" ht="15.75">
      <c r="A860" s="27"/>
    </row>
    <row r="861" ht="15.75">
      <c r="A861" s="27"/>
    </row>
    <row r="862" ht="15.75">
      <c r="A862" s="27"/>
    </row>
    <row r="863" ht="15.75">
      <c r="A863" s="27"/>
    </row>
    <row r="864" ht="15.75">
      <c r="A864" s="27"/>
    </row>
    <row r="865" ht="15.75">
      <c r="A865" s="27"/>
    </row>
    <row r="866" ht="15.75">
      <c r="A866" s="27"/>
    </row>
    <row r="867" ht="15.75">
      <c r="A867" s="27"/>
    </row>
    <row r="868" ht="15.75">
      <c r="A868" s="27"/>
    </row>
    <row r="869" ht="15.75">
      <c r="A869" s="27"/>
    </row>
    <row r="870" ht="15.75">
      <c r="A870" s="27"/>
    </row>
    <row r="871" ht="15.75">
      <c r="A871" s="27"/>
    </row>
    <row r="872" ht="15.75">
      <c r="A872" s="27"/>
    </row>
    <row r="873" ht="15.75">
      <c r="A873" s="27"/>
    </row>
    <row r="874" ht="15.75">
      <c r="A874" s="27"/>
    </row>
    <row r="875" ht="15.75">
      <c r="A875" s="27"/>
    </row>
    <row r="876" ht="15.75">
      <c r="A876" s="27"/>
    </row>
    <row r="877" ht="15.75">
      <c r="A877" s="27"/>
    </row>
    <row r="878" ht="15.75">
      <c r="A878" s="27"/>
    </row>
    <row r="879" ht="15.75">
      <c r="A879" s="27"/>
    </row>
    <row r="880" ht="15.75">
      <c r="A880" s="27"/>
    </row>
    <row r="881" ht="15.75">
      <c r="A881" s="27"/>
    </row>
    <row r="882" ht="15.75">
      <c r="A882" s="27"/>
    </row>
    <row r="883" ht="15.75">
      <c r="A883" s="27"/>
    </row>
    <row r="884" ht="15.75">
      <c r="A884" s="27"/>
    </row>
    <row r="885" ht="15.75">
      <c r="A885" s="27"/>
    </row>
    <row r="886" ht="15.75">
      <c r="A886" s="27"/>
    </row>
    <row r="887" ht="15.75">
      <c r="A887" s="27"/>
    </row>
    <row r="888" ht="15.75">
      <c r="A888" s="27"/>
    </row>
    <row r="889" ht="15.75">
      <c r="A889" s="27"/>
    </row>
    <row r="890" ht="15.75">
      <c r="A890" s="27"/>
    </row>
    <row r="891" ht="15.75">
      <c r="A891" s="27"/>
    </row>
    <row r="892" ht="15.75">
      <c r="A892" s="27"/>
    </row>
    <row r="893" ht="15.75">
      <c r="A893" s="27"/>
    </row>
    <row r="894" ht="15.75">
      <c r="A894" s="27"/>
    </row>
    <row r="895" ht="15.75">
      <c r="A895" s="27"/>
    </row>
    <row r="896" ht="15.75">
      <c r="A896" s="27"/>
    </row>
    <row r="897" ht="15.75">
      <c r="A897" s="27"/>
    </row>
    <row r="898" ht="15.75">
      <c r="A898" s="27"/>
    </row>
    <row r="899" ht="15.75">
      <c r="A899" s="27"/>
    </row>
    <row r="900" ht="15.75">
      <c r="A900" s="27"/>
    </row>
    <row r="901" ht="15.75">
      <c r="A901" s="27"/>
    </row>
    <row r="902" ht="15.75">
      <c r="A902" s="27"/>
    </row>
    <row r="903" ht="15.75">
      <c r="A903" s="27"/>
    </row>
    <row r="904" ht="15.75">
      <c r="A904" s="27"/>
    </row>
    <row r="905" ht="15.75">
      <c r="A905" s="27"/>
    </row>
    <row r="906" ht="15.75">
      <c r="A906" s="27"/>
    </row>
    <row r="907" ht="15.75">
      <c r="A907" s="27"/>
    </row>
    <row r="908" ht="15.75">
      <c r="A908" s="27"/>
    </row>
    <row r="909" ht="15.75">
      <c r="A909" s="27"/>
    </row>
    <row r="910" ht="15.75">
      <c r="A910" s="27"/>
    </row>
    <row r="911" ht="15.75">
      <c r="A911" s="27"/>
    </row>
    <row r="912" ht="15.75">
      <c r="A912" s="27"/>
    </row>
    <row r="913" ht="15.75">
      <c r="A913" s="27"/>
    </row>
    <row r="914" ht="15.75">
      <c r="A914" s="27"/>
    </row>
    <row r="915" ht="15.75">
      <c r="A915" s="27"/>
    </row>
    <row r="916" ht="15.75">
      <c r="A916" s="27"/>
    </row>
    <row r="917" ht="15.75">
      <c r="A917" s="27"/>
    </row>
    <row r="918" ht="15.75">
      <c r="A918" s="27"/>
    </row>
    <row r="919" ht="15.75">
      <c r="A919" s="27"/>
    </row>
    <row r="920" ht="15.75">
      <c r="A920" s="27"/>
    </row>
    <row r="921" ht="15.75">
      <c r="A921" s="27"/>
    </row>
    <row r="922" ht="15.75">
      <c r="A922" s="27"/>
    </row>
    <row r="923" ht="15.75">
      <c r="A923" s="27"/>
    </row>
    <row r="924" ht="15.75">
      <c r="A924" s="27"/>
    </row>
    <row r="925" ht="15.75">
      <c r="A925" s="27"/>
    </row>
    <row r="926" ht="15.75">
      <c r="A926" s="27"/>
    </row>
    <row r="927" ht="15.75">
      <c r="A927" s="27"/>
    </row>
    <row r="928" ht="15.75">
      <c r="A928" s="27"/>
    </row>
    <row r="929" ht="15.75">
      <c r="A929" s="27"/>
    </row>
    <row r="930" ht="15.75">
      <c r="A930" s="27"/>
    </row>
    <row r="931" ht="15.75">
      <c r="A931" s="27"/>
    </row>
    <row r="932" ht="15.75">
      <c r="A932" s="27"/>
    </row>
    <row r="933" ht="15.75">
      <c r="A933" s="27"/>
    </row>
    <row r="934" ht="15.75">
      <c r="A934" s="27"/>
    </row>
    <row r="935" ht="15.75">
      <c r="A935" s="27"/>
    </row>
    <row r="936" ht="15.75">
      <c r="A936" s="27"/>
    </row>
    <row r="937" ht="15.75">
      <c r="A937" s="27"/>
    </row>
    <row r="938" ht="15.75">
      <c r="A938" s="27"/>
    </row>
    <row r="939" ht="15.75">
      <c r="A939" s="27"/>
    </row>
    <row r="940" ht="15.75">
      <c r="A940" s="27"/>
    </row>
    <row r="941" ht="15.75">
      <c r="A941" s="27"/>
    </row>
    <row r="942" ht="15.75">
      <c r="A942" s="27"/>
    </row>
    <row r="943" ht="15.75">
      <c r="A943" s="27"/>
    </row>
    <row r="944" ht="15.75">
      <c r="A944" s="27"/>
    </row>
    <row r="945" ht="15.75">
      <c r="A945" s="27"/>
    </row>
    <row r="946" ht="15.75">
      <c r="A946" s="27"/>
    </row>
    <row r="947" ht="15.75">
      <c r="A947" s="27"/>
    </row>
    <row r="948" ht="15.75">
      <c r="A948" s="27"/>
    </row>
    <row r="949" ht="15.75">
      <c r="A949" s="27"/>
    </row>
    <row r="950" ht="15.75">
      <c r="A950" s="27"/>
    </row>
    <row r="951" ht="15.75">
      <c r="A951" s="27"/>
    </row>
    <row r="952" ht="15.75">
      <c r="A952" s="27"/>
    </row>
    <row r="953" ht="15.75">
      <c r="A953" s="27"/>
    </row>
    <row r="954" ht="15.75">
      <c r="A954" s="27"/>
    </row>
    <row r="955" ht="15.75">
      <c r="A955" s="27"/>
    </row>
    <row r="956" ht="15.75">
      <c r="A956" s="27"/>
    </row>
    <row r="957" ht="15.75">
      <c r="A957" s="27"/>
    </row>
    <row r="958" ht="15.75">
      <c r="A958" s="27"/>
    </row>
    <row r="959" ht="15.75">
      <c r="A959" s="27"/>
    </row>
    <row r="960" ht="15.75">
      <c r="A960" s="27"/>
    </row>
    <row r="961" ht="15.75">
      <c r="A961" s="27"/>
    </row>
    <row r="962" ht="15.75">
      <c r="A962" s="27"/>
    </row>
    <row r="963" ht="15.75">
      <c r="A963" s="27"/>
    </row>
    <row r="964" ht="15.75">
      <c r="A964" s="27"/>
    </row>
    <row r="965" ht="15.75">
      <c r="A965" s="27"/>
    </row>
    <row r="966" ht="15.75">
      <c r="A966" s="27"/>
    </row>
    <row r="967" ht="15.75">
      <c r="A967" s="27"/>
    </row>
    <row r="968" ht="15.75">
      <c r="A968" s="27"/>
    </row>
    <row r="969" ht="15.75">
      <c r="A969" s="27"/>
    </row>
    <row r="970" ht="15.75">
      <c r="A970" s="27"/>
    </row>
    <row r="971" ht="15.75">
      <c r="A971" s="27"/>
    </row>
    <row r="972" ht="15.75">
      <c r="A972" s="27"/>
    </row>
    <row r="973" ht="15.75">
      <c r="A973" s="27"/>
    </row>
    <row r="974" ht="15.75">
      <c r="A974" s="27"/>
    </row>
    <row r="975" ht="15.75">
      <c r="A975" s="27"/>
    </row>
    <row r="976" ht="15.75">
      <c r="A976" s="27"/>
    </row>
    <row r="977" ht="15.75">
      <c r="A977" s="27"/>
    </row>
    <row r="978" ht="15.75">
      <c r="A978" s="27"/>
    </row>
    <row r="979" ht="15.75">
      <c r="A979" s="27"/>
    </row>
    <row r="980" ht="15.75">
      <c r="A980" s="27"/>
    </row>
    <row r="981" ht="15.75">
      <c r="A981" s="27"/>
    </row>
    <row r="982" ht="15.75">
      <c r="A982" s="27"/>
    </row>
    <row r="983" ht="15.75">
      <c r="A983" s="27"/>
    </row>
    <row r="984" ht="15.75">
      <c r="A984" s="27"/>
    </row>
    <row r="985" ht="15.75">
      <c r="A985" s="27"/>
    </row>
    <row r="986" ht="15.75">
      <c r="A986" s="27"/>
    </row>
    <row r="987" ht="15.75">
      <c r="A987" s="27"/>
    </row>
    <row r="988" ht="15.75">
      <c r="A988" s="27"/>
    </row>
    <row r="989" ht="15.75">
      <c r="A989" s="27"/>
    </row>
    <row r="990" ht="15.75">
      <c r="A990" s="27"/>
    </row>
    <row r="991" ht="15.75">
      <c r="A991" s="27"/>
    </row>
    <row r="992" ht="15.75">
      <c r="A992" s="27"/>
    </row>
    <row r="993" ht="15.75">
      <c r="A993" s="27"/>
    </row>
    <row r="994" ht="15.75">
      <c r="A994" s="27"/>
    </row>
    <row r="995" ht="15.75">
      <c r="A995" s="27"/>
    </row>
    <row r="996" ht="15.75">
      <c r="A996" s="27"/>
    </row>
    <row r="997" ht="15.75">
      <c r="A997" s="27"/>
    </row>
    <row r="998" ht="15.75">
      <c r="A998" s="27"/>
    </row>
    <row r="999" ht="15.75">
      <c r="A999" s="27"/>
    </row>
    <row r="1000" ht="15.75">
      <c r="A1000" s="27"/>
    </row>
    <row r="1001" ht="15.75">
      <c r="A1001" s="27"/>
    </row>
    <row r="1002" ht="15.75">
      <c r="A1002" s="27"/>
    </row>
    <row r="1003" ht="15.75">
      <c r="A1003" s="27"/>
    </row>
    <row r="1004" ht="15.75">
      <c r="A1004" s="27"/>
    </row>
    <row r="1005" ht="15.75">
      <c r="A1005" s="27"/>
    </row>
    <row r="1006" ht="15.75">
      <c r="A1006" s="27"/>
    </row>
    <row r="1007" ht="15.75">
      <c r="A1007" s="27"/>
    </row>
    <row r="1008" ht="15.75">
      <c r="A1008" s="27"/>
    </row>
    <row r="1009" ht="15.75">
      <c r="A1009" s="27"/>
    </row>
    <row r="1010" ht="15.75">
      <c r="A1010" s="27"/>
    </row>
    <row r="1011" ht="15.75">
      <c r="A1011" s="27"/>
    </row>
    <row r="1012" ht="15.75">
      <c r="A1012" s="27"/>
    </row>
    <row r="1013" ht="15.75">
      <c r="A1013" s="27"/>
    </row>
    <row r="1014" ht="15.75">
      <c r="A1014" s="27"/>
    </row>
    <row r="1015" ht="15.75">
      <c r="A1015" s="27"/>
    </row>
    <row r="1016" ht="15.75">
      <c r="A1016" s="27"/>
    </row>
    <row r="1017" ht="15.75">
      <c r="A1017" s="27"/>
    </row>
    <row r="1018" ht="15.75">
      <c r="A1018" s="27"/>
    </row>
    <row r="1019" ht="15.75">
      <c r="A1019" s="27"/>
    </row>
    <row r="1020" ht="15.75">
      <c r="A1020" s="27"/>
    </row>
    <row r="1021" ht="15.75">
      <c r="A1021" s="27"/>
    </row>
    <row r="1022" ht="15.75">
      <c r="A1022" s="27"/>
    </row>
    <row r="1023" ht="15.75">
      <c r="A1023" s="27"/>
    </row>
    <row r="1024" ht="15.75">
      <c r="A1024" s="27"/>
    </row>
    <row r="1025" ht="15.75">
      <c r="A1025" s="27"/>
    </row>
    <row r="1026" ht="15.75">
      <c r="A1026" s="27"/>
    </row>
    <row r="1027" ht="15.75">
      <c r="A1027" s="27"/>
    </row>
    <row r="1028" ht="15.75">
      <c r="A1028" s="27"/>
    </row>
    <row r="1029" ht="15.75">
      <c r="A1029" s="27"/>
    </row>
    <row r="1030" ht="15.75">
      <c r="A1030" s="27"/>
    </row>
    <row r="1031" ht="15.75">
      <c r="A1031" s="27"/>
    </row>
    <row r="1032" ht="15.75">
      <c r="A1032" s="27"/>
    </row>
    <row r="1033" ht="15.75">
      <c r="A1033" s="27"/>
    </row>
    <row r="1034" ht="15.75">
      <c r="A1034" s="27"/>
    </row>
    <row r="1035" ht="15.75">
      <c r="A1035" s="27"/>
    </row>
    <row r="1036" ht="15.75">
      <c r="A1036" s="27"/>
    </row>
    <row r="1037" ht="15.75">
      <c r="A1037" s="27"/>
    </row>
    <row r="1038" ht="15.75">
      <c r="A1038" s="27"/>
    </row>
    <row r="1039" ht="15.75">
      <c r="A1039" s="27"/>
    </row>
    <row r="1040" ht="15.75">
      <c r="A1040" s="27"/>
    </row>
    <row r="1041" ht="15.75">
      <c r="A1041" s="27"/>
    </row>
    <row r="1042" ht="15.75">
      <c r="A1042" s="27"/>
    </row>
    <row r="1043" ht="15.75">
      <c r="A1043" s="27"/>
    </row>
    <row r="1044" ht="15.75">
      <c r="A1044" s="27"/>
    </row>
    <row r="1045" ht="15.75">
      <c r="A1045" s="27"/>
    </row>
    <row r="1046" ht="15.75">
      <c r="A1046" s="27"/>
    </row>
    <row r="1047" ht="15.75">
      <c r="A1047" s="27"/>
    </row>
    <row r="1048" ht="15.75">
      <c r="A1048" s="27"/>
    </row>
    <row r="1049" ht="15.75">
      <c r="A1049" s="27"/>
    </row>
    <row r="1050" ht="15.75">
      <c r="A1050" s="27"/>
    </row>
    <row r="1051" ht="15.75">
      <c r="A1051" s="27"/>
    </row>
    <row r="1052" ht="15.75">
      <c r="A1052" s="27"/>
    </row>
    <row r="1053" ht="15.75">
      <c r="A1053" s="27"/>
    </row>
    <row r="1054" ht="15.75">
      <c r="A1054" s="27"/>
    </row>
    <row r="1055" ht="15.75">
      <c r="A1055" s="27"/>
    </row>
    <row r="1056" ht="15.75">
      <c r="A1056" s="27"/>
    </row>
    <row r="1057" ht="15.75">
      <c r="A1057" s="27"/>
    </row>
    <row r="1058" ht="15.75">
      <c r="A1058" s="27"/>
    </row>
    <row r="1059" ht="15.75">
      <c r="A1059" s="27"/>
    </row>
    <row r="1060" ht="15.75">
      <c r="A1060" s="27"/>
    </row>
    <row r="1061" ht="15.75">
      <c r="A1061" s="27"/>
    </row>
    <row r="1062" ht="15.75">
      <c r="A1062" s="27"/>
    </row>
    <row r="1063" ht="15.75">
      <c r="A1063" s="27"/>
    </row>
    <row r="1064" ht="15.75">
      <c r="A1064" s="27"/>
    </row>
    <row r="1065" ht="15.75">
      <c r="A1065" s="27"/>
    </row>
    <row r="1066" ht="15.75">
      <c r="A1066" s="27"/>
    </row>
    <row r="1067" ht="15.75">
      <c r="A1067" s="27"/>
    </row>
    <row r="1068" ht="15.75">
      <c r="A1068" s="27"/>
    </row>
    <row r="1069" ht="15.75">
      <c r="A1069" s="27"/>
    </row>
    <row r="1070" ht="15.75">
      <c r="A1070" s="27"/>
    </row>
    <row r="1071" ht="15.75">
      <c r="A1071" s="27"/>
    </row>
    <row r="1072" ht="15.75">
      <c r="A1072" s="27"/>
    </row>
    <row r="1073" ht="15.75">
      <c r="A1073" s="27"/>
    </row>
    <row r="1074" ht="15.75">
      <c r="A1074" s="27"/>
    </row>
    <row r="1075" ht="15.75">
      <c r="A1075" s="27"/>
    </row>
    <row r="1076" ht="15.75">
      <c r="A1076" s="27"/>
    </row>
    <row r="1077" ht="15.75">
      <c r="A1077" s="27"/>
    </row>
    <row r="1078" ht="15.75">
      <c r="A1078" s="27"/>
    </row>
    <row r="1079" ht="15.75">
      <c r="A1079" s="27"/>
    </row>
    <row r="1080" ht="15.75">
      <c r="A1080" s="27"/>
    </row>
    <row r="1081" ht="15.75">
      <c r="A1081" s="27"/>
    </row>
    <row r="1082" ht="15.75">
      <c r="A1082" s="27"/>
    </row>
    <row r="1083" ht="15.75">
      <c r="A1083" s="27"/>
    </row>
    <row r="1084" ht="15.75">
      <c r="A1084" s="27"/>
    </row>
    <row r="1085" ht="15.75">
      <c r="A1085" s="27"/>
    </row>
    <row r="1086" ht="15.75">
      <c r="A1086" s="27"/>
    </row>
    <row r="1087" ht="15.75">
      <c r="A1087" s="27"/>
    </row>
    <row r="1088" ht="15.75">
      <c r="A1088" s="27"/>
    </row>
    <row r="1089" ht="15.75">
      <c r="A1089" s="27"/>
    </row>
    <row r="1090" ht="15.75">
      <c r="A1090" s="27"/>
    </row>
    <row r="1091" ht="15.75">
      <c r="A1091" s="27"/>
    </row>
    <row r="1092" ht="15.75">
      <c r="A1092" s="27"/>
    </row>
    <row r="1093" ht="15.75">
      <c r="A1093" s="27"/>
    </row>
    <row r="1094" ht="15.75">
      <c r="A1094" s="27"/>
    </row>
    <row r="1095" ht="15.75">
      <c r="A1095" s="27"/>
    </row>
    <row r="1096" ht="15.75">
      <c r="A1096" s="27"/>
    </row>
    <row r="1097" ht="15.75">
      <c r="A1097" s="27"/>
    </row>
    <row r="1098" ht="15.75">
      <c r="A1098" s="27"/>
    </row>
    <row r="1099" ht="15.75">
      <c r="A1099" s="27"/>
    </row>
    <row r="1100" ht="15.75">
      <c r="A1100" s="27"/>
    </row>
    <row r="1101" ht="15.75">
      <c r="A1101" s="27"/>
    </row>
    <row r="1102" ht="15.75">
      <c r="A1102" s="27"/>
    </row>
    <row r="1103" ht="15.75">
      <c r="A1103" s="27"/>
    </row>
    <row r="1104" ht="15.75">
      <c r="A1104" s="27"/>
    </row>
    <row r="1105" ht="15.75">
      <c r="A1105" s="27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27"/>
    </row>
    <row r="1114" ht="15.75">
      <c r="A1114" s="27"/>
    </row>
    <row r="1115" ht="15.75">
      <c r="A1115" s="27"/>
    </row>
    <row r="1116" ht="15.75">
      <c r="A1116" s="27"/>
    </row>
    <row r="1117" ht="15.75">
      <c r="A1117" s="27"/>
    </row>
    <row r="1118" ht="15.75">
      <c r="A1118" s="27"/>
    </row>
    <row r="1119" ht="15.75">
      <c r="A1119" s="27"/>
    </row>
    <row r="1120" ht="15.75">
      <c r="A1120" s="27"/>
    </row>
    <row r="1121" ht="15.75">
      <c r="A1121" s="27"/>
    </row>
    <row r="1122" ht="15.75">
      <c r="A1122" s="27"/>
    </row>
    <row r="1123" ht="15.75">
      <c r="A1123" s="27"/>
    </row>
    <row r="1124" ht="15.75">
      <c r="A1124" s="27"/>
    </row>
    <row r="1125" ht="15.75">
      <c r="A1125" s="27"/>
    </row>
    <row r="1126" ht="15.75">
      <c r="A1126" s="27"/>
    </row>
    <row r="1127" ht="15.75">
      <c r="A1127" s="27"/>
    </row>
    <row r="1128" ht="15.75">
      <c r="A1128" s="27"/>
    </row>
    <row r="1129" ht="15.75">
      <c r="A1129" s="27"/>
    </row>
    <row r="1130" ht="15.75">
      <c r="A1130" s="27"/>
    </row>
    <row r="1131" ht="15.75">
      <c r="A1131" s="27"/>
    </row>
    <row r="1132" ht="15.75">
      <c r="A1132" s="27"/>
    </row>
    <row r="1133" ht="15.75">
      <c r="A1133" s="27"/>
    </row>
    <row r="1134" ht="15.75">
      <c r="A1134" s="27"/>
    </row>
    <row r="1135" ht="15.75">
      <c r="A1135" s="27"/>
    </row>
    <row r="1136" ht="15.75">
      <c r="A1136" s="27"/>
    </row>
    <row r="1137" ht="15.75">
      <c r="A1137" s="27"/>
    </row>
    <row r="1138" ht="15.75">
      <c r="A1138" s="27"/>
    </row>
    <row r="1139" ht="15.75">
      <c r="A1139" s="27"/>
    </row>
    <row r="1140" ht="15.75">
      <c r="A1140" s="27"/>
    </row>
    <row r="1141" ht="15.75">
      <c r="A1141" s="27"/>
    </row>
    <row r="1142" ht="15.75">
      <c r="A1142" s="27"/>
    </row>
    <row r="1143" ht="15.75">
      <c r="A1143" s="27"/>
    </row>
    <row r="1144" ht="15.75">
      <c r="A1144" s="27"/>
    </row>
    <row r="1145" ht="15.75">
      <c r="A1145" s="27"/>
    </row>
    <row r="1146" ht="15.75">
      <c r="A1146" s="27"/>
    </row>
    <row r="1147" ht="15.75">
      <c r="A1147" s="27"/>
    </row>
    <row r="1148" ht="15.75">
      <c r="A1148" s="27"/>
    </row>
    <row r="1149" ht="15.75">
      <c r="A1149" s="27"/>
    </row>
    <row r="1150" ht="15.75">
      <c r="A1150" s="27"/>
    </row>
    <row r="1151" ht="15.75">
      <c r="A1151" s="27"/>
    </row>
    <row r="1152" ht="15.75">
      <c r="A1152" s="27"/>
    </row>
    <row r="1153" ht="15.75">
      <c r="A1153" s="27"/>
    </row>
    <row r="1154" ht="15.75">
      <c r="A1154" s="27"/>
    </row>
    <row r="1155" ht="15.75">
      <c r="A1155" s="27"/>
    </row>
    <row r="1156" ht="15.75">
      <c r="A1156" s="27"/>
    </row>
    <row r="1157" ht="15.75">
      <c r="A1157" s="27"/>
    </row>
    <row r="1158" ht="15.75">
      <c r="A1158" s="27"/>
    </row>
    <row r="1159" ht="15.75">
      <c r="A1159" s="27"/>
    </row>
    <row r="1160" ht="15.75">
      <c r="A1160" s="27"/>
    </row>
    <row r="1161" ht="15.75">
      <c r="A1161" s="27"/>
    </row>
    <row r="1162" ht="15.75">
      <c r="A1162" s="27"/>
    </row>
    <row r="1163" ht="15.75">
      <c r="A1163" s="27"/>
    </row>
    <row r="1164" ht="15.75">
      <c r="A1164" s="27"/>
    </row>
    <row r="1165" ht="15.75">
      <c r="A1165" s="27"/>
    </row>
    <row r="1166" ht="15.75">
      <c r="A1166" s="27"/>
    </row>
    <row r="1167" ht="15.75">
      <c r="A1167" s="27"/>
    </row>
    <row r="1168" ht="15.75">
      <c r="A1168" s="27"/>
    </row>
    <row r="1169" ht="15.75">
      <c r="A1169" s="27"/>
    </row>
    <row r="1170" ht="15.75">
      <c r="A1170" s="27"/>
    </row>
    <row r="1171" ht="15.75">
      <c r="A1171" s="27"/>
    </row>
    <row r="1172" ht="15.75">
      <c r="A1172" s="27"/>
    </row>
    <row r="1173" ht="15.75">
      <c r="A1173" s="27"/>
    </row>
    <row r="1174" ht="15.75">
      <c r="A1174" s="27"/>
    </row>
    <row r="1175" ht="15.75">
      <c r="A1175" s="27"/>
    </row>
    <row r="1176" ht="15.75">
      <c r="A1176" s="27"/>
    </row>
    <row r="1177" ht="15.75">
      <c r="A1177" s="27"/>
    </row>
    <row r="1178" ht="15.75">
      <c r="A1178" s="27"/>
    </row>
    <row r="1179" ht="15.75">
      <c r="A1179" s="27"/>
    </row>
    <row r="1180" ht="15.75">
      <c r="A1180" s="27"/>
    </row>
    <row r="1181" ht="15.75">
      <c r="A1181" s="27"/>
    </row>
    <row r="1182" ht="15.75">
      <c r="A1182" s="27"/>
    </row>
    <row r="1183" ht="15.75">
      <c r="A1183" s="27"/>
    </row>
    <row r="1184" ht="15.75">
      <c r="A1184" s="27"/>
    </row>
    <row r="1185" ht="15.75">
      <c r="A1185" s="27"/>
    </row>
    <row r="1186" ht="15.75">
      <c r="A1186" s="27"/>
    </row>
    <row r="1187" ht="15.75">
      <c r="A1187" s="27"/>
    </row>
    <row r="1188" ht="15.75">
      <c r="A1188" s="27"/>
    </row>
    <row r="1189" ht="15.75">
      <c r="A1189" s="27"/>
    </row>
    <row r="1190" ht="15.75">
      <c r="A1190" s="27"/>
    </row>
    <row r="1191" ht="15.75">
      <c r="A1191" s="27"/>
    </row>
    <row r="1192" ht="15.75">
      <c r="A1192" s="27"/>
    </row>
    <row r="1193" ht="15.75">
      <c r="A1193" s="27"/>
    </row>
    <row r="1194" ht="15.75">
      <c r="A1194" s="27"/>
    </row>
    <row r="1195" ht="15.75">
      <c r="A1195" s="27"/>
    </row>
    <row r="1196" ht="15.75">
      <c r="A1196" s="27"/>
    </row>
    <row r="1197" ht="15.75">
      <c r="A1197" s="27"/>
    </row>
    <row r="1198" ht="15.75">
      <c r="A1198" s="27"/>
    </row>
    <row r="1199" ht="15.75">
      <c r="A1199" s="27"/>
    </row>
    <row r="1200" ht="15.75">
      <c r="A1200" s="27"/>
    </row>
    <row r="1201" ht="15.75">
      <c r="A1201" s="27"/>
    </row>
    <row r="1202" ht="15.75">
      <c r="A1202" s="27"/>
    </row>
    <row r="1203" ht="15.75">
      <c r="A1203" s="27"/>
    </row>
    <row r="1204" ht="15.75">
      <c r="A1204" s="27"/>
    </row>
    <row r="1205" ht="15.75">
      <c r="A1205" s="27"/>
    </row>
    <row r="1206" ht="15.75">
      <c r="A1206" s="27"/>
    </row>
    <row r="1207" ht="15.75">
      <c r="A1207" s="27"/>
    </row>
    <row r="1208" ht="15.75">
      <c r="A1208" s="27"/>
    </row>
    <row r="1209" ht="15.75">
      <c r="A1209" s="27"/>
    </row>
    <row r="1210" ht="15.75">
      <c r="A1210" s="27"/>
    </row>
    <row r="1211" ht="15.75">
      <c r="A1211" s="27"/>
    </row>
    <row r="1212" ht="15.75">
      <c r="A1212" s="27"/>
    </row>
    <row r="1213" ht="15.75">
      <c r="A1213" s="27"/>
    </row>
    <row r="1214" ht="15.75">
      <c r="A1214" s="27"/>
    </row>
    <row r="1215" ht="15.75">
      <c r="A1215" s="27"/>
    </row>
    <row r="1216" ht="15.75">
      <c r="A1216" s="27"/>
    </row>
    <row r="1217" ht="15.75">
      <c r="A1217" s="27"/>
    </row>
    <row r="1218" ht="15.75">
      <c r="A1218" s="27"/>
    </row>
    <row r="1219" ht="15.75">
      <c r="A1219" s="27"/>
    </row>
    <row r="1220" ht="15.75">
      <c r="A1220" s="27"/>
    </row>
    <row r="1221" ht="15.75">
      <c r="A1221" s="27"/>
    </row>
    <row r="1222" ht="15.75">
      <c r="A1222" s="27"/>
    </row>
    <row r="1223" ht="15.75">
      <c r="A1223" s="27"/>
    </row>
    <row r="1224" ht="15.75">
      <c r="A1224" s="27"/>
    </row>
    <row r="1225" ht="15.75">
      <c r="A1225" s="27"/>
    </row>
    <row r="1226" ht="15.75">
      <c r="A1226" s="27"/>
    </row>
    <row r="1227" ht="15.75">
      <c r="A1227" s="27"/>
    </row>
    <row r="1228" ht="15.75">
      <c r="A1228" s="27"/>
    </row>
    <row r="1229" ht="15.75">
      <c r="A1229" s="27"/>
    </row>
    <row r="1230" ht="15.75">
      <c r="A1230" s="27"/>
    </row>
    <row r="1231" ht="15.75">
      <c r="A1231" s="27"/>
    </row>
    <row r="1232" ht="15.75">
      <c r="A1232" s="27"/>
    </row>
    <row r="1233" ht="15.75">
      <c r="A1233" s="27"/>
    </row>
    <row r="1234" ht="15.75">
      <c r="A1234" s="27"/>
    </row>
    <row r="1235" ht="15.75">
      <c r="A1235" s="27"/>
    </row>
    <row r="1236" ht="15.75">
      <c r="A1236" s="27"/>
    </row>
    <row r="1237" ht="15.75">
      <c r="A1237" s="27"/>
    </row>
    <row r="1238" ht="15.75">
      <c r="A1238" s="27"/>
    </row>
    <row r="1239" ht="15.75">
      <c r="A1239" s="27"/>
    </row>
    <row r="1240" ht="15.75">
      <c r="A1240" s="27"/>
    </row>
    <row r="1241" ht="15.75">
      <c r="A1241" s="27"/>
    </row>
    <row r="1242" ht="15.75">
      <c r="A1242" s="27"/>
    </row>
    <row r="1243" ht="15.75">
      <c r="A1243" s="27"/>
    </row>
    <row r="1244" ht="15.75">
      <c r="A1244" s="27"/>
    </row>
    <row r="1245" ht="15.75">
      <c r="A1245" s="27"/>
    </row>
    <row r="1246" ht="15.75">
      <c r="A1246" s="27"/>
    </row>
    <row r="1247" ht="15.75">
      <c r="A1247" s="27"/>
    </row>
    <row r="1248" ht="15.75">
      <c r="A1248" s="27"/>
    </row>
    <row r="1249" ht="15.75">
      <c r="A1249" s="27"/>
    </row>
    <row r="1250" ht="15.75">
      <c r="A1250" s="27"/>
    </row>
    <row r="1251" ht="15.75">
      <c r="A1251" s="27"/>
    </row>
    <row r="1252" ht="15.75">
      <c r="A1252" s="27"/>
    </row>
    <row r="1253" ht="15.75">
      <c r="A1253" s="27"/>
    </row>
    <row r="1254" ht="15.75">
      <c r="A1254" s="27"/>
    </row>
    <row r="1255" ht="15.75">
      <c r="A1255" s="27"/>
    </row>
    <row r="1256" ht="15.75">
      <c r="A1256" s="27"/>
    </row>
    <row r="1257" ht="15.75">
      <c r="A1257" s="27"/>
    </row>
    <row r="1258" ht="15.75">
      <c r="A1258" s="27"/>
    </row>
    <row r="1259" ht="15.75">
      <c r="A1259" s="27"/>
    </row>
    <row r="1260" ht="15.75">
      <c r="A1260" s="27"/>
    </row>
    <row r="1261" ht="15.75">
      <c r="A1261" s="27"/>
    </row>
    <row r="1262" ht="15.75">
      <c r="A1262" s="27"/>
    </row>
    <row r="1263" ht="15.75">
      <c r="A1263" s="27"/>
    </row>
    <row r="1264" ht="15.75">
      <c r="A1264" s="27"/>
    </row>
    <row r="1265" ht="15.75">
      <c r="A1265" s="27"/>
    </row>
    <row r="1266" ht="15.75">
      <c r="A1266" s="27"/>
    </row>
    <row r="1267" ht="15.75">
      <c r="A1267" s="27"/>
    </row>
    <row r="1268" ht="15.75">
      <c r="A1268" s="27"/>
    </row>
    <row r="1269" ht="15.75">
      <c r="A1269" s="27"/>
    </row>
    <row r="1270" ht="15.75">
      <c r="A1270" s="27"/>
    </row>
    <row r="1271" ht="15.75">
      <c r="A1271" s="27"/>
    </row>
    <row r="1272" ht="15.75">
      <c r="A1272" s="27"/>
    </row>
    <row r="1273" ht="15.75">
      <c r="A1273" s="27"/>
    </row>
    <row r="1274" ht="15.75">
      <c r="A1274" s="27"/>
    </row>
    <row r="1275" ht="15.75">
      <c r="A1275" s="27"/>
    </row>
    <row r="1276" ht="15.75">
      <c r="A1276" s="27"/>
    </row>
    <row r="1277" ht="15.75">
      <c r="A1277" s="27"/>
    </row>
    <row r="1278" ht="15.75">
      <c r="A1278" s="27"/>
    </row>
    <row r="1279" ht="15.75">
      <c r="A1279" s="27"/>
    </row>
    <row r="1280" ht="15.75">
      <c r="A1280" s="27"/>
    </row>
    <row r="1281" ht="15.75">
      <c r="A1281" s="27"/>
    </row>
    <row r="1282" ht="15.75">
      <c r="A1282" s="27"/>
    </row>
    <row r="1283" ht="15.75">
      <c r="A1283" s="27"/>
    </row>
    <row r="1284" ht="15.75">
      <c r="A1284" s="27"/>
    </row>
    <row r="1285" ht="15.75">
      <c r="A1285" s="27"/>
    </row>
    <row r="1286" ht="15.75">
      <c r="A1286" s="27"/>
    </row>
    <row r="1287" ht="15.75">
      <c r="A1287" s="27"/>
    </row>
    <row r="1288" ht="15.75">
      <c r="A1288" s="27"/>
    </row>
    <row r="1289" ht="15.75">
      <c r="A1289" s="27"/>
    </row>
    <row r="1290" ht="15.75">
      <c r="A1290" s="27"/>
    </row>
    <row r="1291" ht="15.75">
      <c r="A1291" s="27"/>
    </row>
    <row r="1292" ht="15.75">
      <c r="A1292" s="27"/>
    </row>
    <row r="1293" ht="15.75">
      <c r="A1293" s="27"/>
    </row>
    <row r="1294" ht="15.75">
      <c r="A1294" s="27"/>
    </row>
    <row r="1295" ht="15.75">
      <c r="A1295" s="27"/>
    </row>
    <row r="1296" ht="15.75">
      <c r="A1296" s="27"/>
    </row>
    <row r="1297" ht="15.75">
      <c r="A1297" s="27"/>
    </row>
    <row r="1298" ht="15.75">
      <c r="A1298" s="27"/>
    </row>
    <row r="1299" ht="15.75">
      <c r="A1299" s="27"/>
    </row>
    <row r="1300" ht="15.75">
      <c r="A1300" s="27"/>
    </row>
    <row r="1301" ht="15.75">
      <c r="A1301" s="27"/>
    </row>
    <row r="1302" ht="15.75">
      <c r="A1302" s="27"/>
    </row>
    <row r="1303" ht="15.75">
      <c r="A1303" s="27"/>
    </row>
    <row r="1304" ht="15.75">
      <c r="A1304" s="27"/>
    </row>
    <row r="1305" ht="15.75">
      <c r="A1305" s="27"/>
    </row>
    <row r="1306" ht="15.75">
      <c r="A1306" s="27"/>
    </row>
    <row r="1307" ht="15.75">
      <c r="A1307" s="27"/>
    </row>
    <row r="1308" ht="15.75">
      <c r="A1308" s="27"/>
    </row>
    <row r="1309" ht="15.75">
      <c r="A1309" s="27"/>
    </row>
    <row r="1310" ht="15.75">
      <c r="A1310" s="27"/>
    </row>
    <row r="1311" ht="15.75">
      <c r="A1311" s="27"/>
    </row>
    <row r="1312" ht="15.75">
      <c r="A1312" s="27"/>
    </row>
    <row r="1313" ht="15.75">
      <c r="A1313" s="27"/>
    </row>
    <row r="1314" ht="15.75">
      <c r="A1314" s="27"/>
    </row>
    <row r="1315" ht="15.75">
      <c r="A1315" s="27"/>
    </row>
    <row r="1316" ht="15.75">
      <c r="A1316" s="27"/>
    </row>
    <row r="1317" ht="15.75">
      <c r="A1317" s="27"/>
    </row>
    <row r="1318" ht="15.75">
      <c r="A1318" s="27"/>
    </row>
    <row r="1319" ht="15.75">
      <c r="A1319" s="27"/>
    </row>
    <row r="1320" ht="15.75">
      <c r="A1320" s="27"/>
    </row>
    <row r="1321" ht="15.75">
      <c r="A1321" s="27"/>
    </row>
    <row r="1322" ht="15.75">
      <c r="A1322" s="27"/>
    </row>
    <row r="1323" ht="15.75">
      <c r="A1323" s="27"/>
    </row>
    <row r="1324" ht="15.75">
      <c r="A1324" s="27"/>
    </row>
    <row r="1325" ht="15.75">
      <c r="A1325" s="27"/>
    </row>
    <row r="1326" ht="15.75">
      <c r="A1326" s="27"/>
    </row>
    <row r="1327" ht="15.75">
      <c r="A1327" s="27"/>
    </row>
    <row r="1328" ht="15.75">
      <c r="A1328" s="27"/>
    </row>
    <row r="1329" ht="15.75">
      <c r="A1329" s="27"/>
    </row>
    <row r="1330" ht="15.75">
      <c r="A1330" s="27"/>
    </row>
    <row r="1331" ht="15.75">
      <c r="A1331" s="27"/>
    </row>
    <row r="1332" ht="15.75">
      <c r="A1332" s="27"/>
    </row>
    <row r="1333" ht="15.75">
      <c r="A1333" s="27"/>
    </row>
    <row r="1334" ht="15.75">
      <c r="A1334" s="27"/>
    </row>
    <row r="1335" ht="15.75">
      <c r="A1335" s="27"/>
    </row>
    <row r="1336" ht="15.75">
      <c r="A1336" s="27"/>
    </row>
    <row r="1337" ht="15.75">
      <c r="A1337" s="27"/>
    </row>
    <row r="1338" ht="15.75">
      <c r="A1338" s="27"/>
    </row>
    <row r="1339" ht="15.75">
      <c r="A1339" s="27"/>
    </row>
    <row r="1340" ht="15.75">
      <c r="A1340" s="27"/>
    </row>
    <row r="1341" ht="15.75">
      <c r="A1341" s="27"/>
    </row>
    <row r="1342" ht="15.75">
      <c r="A1342" s="27"/>
    </row>
    <row r="1343" ht="15.75">
      <c r="A1343" s="27"/>
    </row>
    <row r="1344" ht="15.75">
      <c r="A1344" s="27"/>
    </row>
    <row r="1345" ht="15.75">
      <c r="A1345" s="27"/>
    </row>
    <row r="1346" ht="15.75">
      <c r="A1346" s="27"/>
    </row>
    <row r="1347" ht="15.75">
      <c r="A1347" s="27"/>
    </row>
    <row r="1348" ht="15.75">
      <c r="A1348" s="27"/>
    </row>
    <row r="1349" ht="15.75">
      <c r="A1349" s="27"/>
    </row>
    <row r="1350" ht="15.75">
      <c r="A1350" s="27"/>
    </row>
    <row r="1351" ht="15.75">
      <c r="A1351" s="27"/>
    </row>
    <row r="1352" ht="15.75">
      <c r="A1352" s="27"/>
    </row>
    <row r="1353" ht="15.75">
      <c r="A1353" s="27"/>
    </row>
    <row r="1354" ht="15.75">
      <c r="A1354" s="27"/>
    </row>
    <row r="1355" ht="15.75">
      <c r="A1355" s="27"/>
    </row>
    <row r="1356" ht="15.75">
      <c r="A1356" s="27"/>
    </row>
    <row r="1357" ht="15.75">
      <c r="A1357" s="27"/>
    </row>
    <row r="1358" ht="15.75">
      <c r="A1358" s="27"/>
    </row>
    <row r="1359" ht="15.75">
      <c r="A1359" s="27"/>
    </row>
    <row r="1360" ht="15.75">
      <c r="A1360" s="27"/>
    </row>
    <row r="1361" ht="15.75">
      <c r="A1361" s="27"/>
    </row>
    <row r="1362" ht="15.75">
      <c r="A1362" s="27"/>
    </row>
    <row r="1363" ht="15.75">
      <c r="A1363" s="27"/>
    </row>
    <row r="1364" ht="15.75">
      <c r="A1364" s="27"/>
    </row>
    <row r="1365" ht="15.75">
      <c r="A1365" s="27"/>
    </row>
    <row r="1366" ht="15.75">
      <c r="A1366" s="27"/>
    </row>
    <row r="1367" ht="15.75">
      <c r="A1367" s="27"/>
    </row>
    <row r="1368" ht="15.75">
      <c r="A1368" s="27"/>
    </row>
    <row r="1369" ht="15.75">
      <c r="A1369" s="27"/>
    </row>
    <row r="1370" ht="15.75">
      <c r="A1370" s="27"/>
    </row>
    <row r="1371" ht="15.75">
      <c r="A1371" s="27"/>
    </row>
    <row r="1372" ht="15.75">
      <c r="A1372" s="27"/>
    </row>
    <row r="1373" ht="15.75">
      <c r="A1373" s="27"/>
    </row>
    <row r="1374" ht="15.75">
      <c r="A1374" s="27"/>
    </row>
    <row r="1375" ht="15.75">
      <c r="A1375" s="27"/>
    </row>
    <row r="1376" ht="15.75">
      <c r="A1376" s="27"/>
    </row>
    <row r="1377" ht="15.75">
      <c r="A1377" s="27"/>
    </row>
    <row r="1378" ht="15.75">
      <c r="A1378" s="27"/>
    </row>
    <row r="1379" ht="15.75">
      <c r="A1379" s="27"/>
    </row>
    <row r="1380" ht="15.75">
      <c r="A1380" s="27"/>
    </row>
    <row r="1381" ht="15.75">
      <c r="A1381" s="27"/>
    </row>
    <row r="1382" ht="15.75">
      <c r="A1382" s="27"/>
    </row>
    <row r="1383" ht="15.75">
      <c r="A1383" s="27"/>
    </row>
    <row r="1384" ht="15.75">
      <c r="A1384" s="27"/>
    </row>
    <row r="1385" ht="15.75">
      <c r="A1385" s="27"/>
    </row>
    <row r="1386" ht="15.75">
      <c r="A1386" s="27"/>
    </row>
    <row r="1387" ht="15.75">
      <c r="A1387" s="27"/>
    </row>
    <row r="1388" ht="15.75">
      <c r="A1388" s="27"/>
    </row>
    <row r="1389" ht="15.75">
      <c r="A1389" s="27"/>
    </row>
    <row r="1390" ht="15.75">
      <c r="A1390" s="27"/>
    </row>
    <row r="1391" ht="15.75">
      <c r="A1391" s="27"/>
    </row>
    <row r="1392" ht="15.75">
      <c r="A1392" s="27"/>
    </row>
    <row r="1393" ht="15.75">
      <c r="A1393" s="27"/>
    </row>
    <row r="1394" ht="15.75">
      <c r="A1394" s="27"/>
    </row>
    <row r="1395" ht="15.75">
      <c r="A1395" s="27"/>
    </row>
    <row r="1396" ht="15.75">
      <c r="A1396" s="27"/>
    </row>
    <row r="1397" ht="15.75">
      <c r="A1397" s="27"/>
    </row>
    <row r="1398" ht="15.75">
      <c r="A1398" s="27"/>
    </row>
    <row r="1399" ht="15.75">
      <c r="A1399" s="27"/>
    </row>
    <row r="1400" ht="15.75">
      <c r="A1400" s="27"/>
    </row>
    <row r="1401" ht="15.75">
      <c r="A1401" s="27"/>
    </row>
    <row r="1402" ht="15.75">
      <c r="A1402" s="27"/>
    </row>
    <row r="1403" ht="15.75">
      <c r="A1403" s="27"/>
    </row>
    <row r="1404" ht="15.75">
      <c r="A1404" s="27"/>
    </row>
    <row r="1405" ht="15.75">
      <c r="A1405" s="27"/>
    </row>
    <row r="1406" ht="15.75">
      <c r="A1406" s="27"/>
    </row>
    <row r="1407" ht="15.75">
      <c r="A1407" s="27"/>
    </row>
    <row r="1408" ht="15.75">
      <c r="A1408" s="27"/>
    </row>
    <row r="1409" ht="15.75">
      <c r="A1409" s="27"/>
    </row>
    <row r="1410" ht="15.75">
      <c r="A1410" s="27"/>
    </row>
    <row r="1411" ht="15.75">
      <c r="A1411" s="27"/>
    </row>
    <row r="1412" ht="15.75">
      <c r="A1412" s="27"/>
    </row>
    <row r="1413" ht="15.75">
      <c r="A1413" s="27"/>
    </row>
    <row r="1414" ht="15.75">
      <c r="A1414" s="27"/>
    </row>
    <row r="1415" ht="15.75">
      <c r="A1415" s="27"/>
    </row>
    <row r="1416" ht="15.75">
      <c r="A1416" s="27"/>
    </row>
    <row r="1417" ht="15.75">
      <c r="A1417" s="27"/>
    </row>
    <row r="1418" ht="15.75">
      <c r="A1418" s="27"/>
    </row>
    <row r="1419" ht="15.75">
      <c r="A1419" s="27"/>
    </row>
    <row r="1420" ht="15.75">
      <c r="A1420" s="27"/>
    </row>
    <row r="1421" ht="15.75">
      <c r="A1421" s="27"/>
    </row>
    <row r="1422" ht="15.75">
      <c r="A1422" s="27"/>
    </row>
    <row r="1423" ht="15.75">
      <c r="A1423" s="27"/>
    </row>
    <row r="1424" ht="15.75">
      <c r="A1424" s="27"/>
    </row>
    <row r="1425" ht="15.75">
      <c r="A1425" s="27"/>
    </row>
    <row r="1426" ht="15.75">
      <c r="A1426" s="27"/>
    </row>
    <row r="1427" ht="15.75">
      <c r="A1427" s="27"/>
    </row>
    <row r="1428" ht="15.75">
      <c r="A1428" s="27"/>
    </row>
    <row r="1429" ht="15.75">
      <c r="A1429" s="27"/>
    </row>
    <row r="1430" ht="15.75">
      <c r="A1430" s="27"/>
    </row>
    <row r="1431" ht="15.75">
      <c r="A1431" s="27"/>
    </row>
    <row r="1432" ht="15.75">
      <c r="A1432" s="27"/>
    </row>
    <row r="1433" ht="15.75">
      <c r="A1433" s="27"/>
    </row>
    <row r="1434" ht="15.75">
      <c r="A1434" s="27"/>
    </row>
    <row r="1435" ht="15.75">
      <c r="A1435" s="27"/>
    </row>
    <row r="1436" ht="15.75">
      <c r="A1436" s="27"/>
    </row>
    <row r="1437" ht="15.75">
      <c r="A1437" s="27"/>
    </row>
    <row r="1438" ht="15.75">
      <c r="A1438" s="27"/>
    </row>
    <row r="1439" ht="15.75">
      <c r="A1439" s="27"/>
    </row>
    <row r="1440" ht="15.75">
      <c r="A1440" s="27"/>
    </row>
    <row r="1441" ht="15.75">
      <c r="A1441" s="27"/>
    </row>
    <row r="1442" ht="15.75">
      <c r="A1442" s="27"/>
    </row>
    <row r="1443" ht="15.75">
      <c r="A1443" s="27"/>
    </row>
    <row r="1444" ht="15.75">
      <c r="A1444" s="27"/>
    </row>
    <row r="1445" ht="15.75">
      <c r="A1445" s="27"/>
    </row>
    <row r="1446" ht="15.75">
      <c r="A1446" s="27"/>
    </row>
    <row r="1447" ht="15.75">
      <c r="A1447" s="27"/>
    </row>
    <row r="1448" ht="15.75">
      <c r="A1448" s="27"/>
    </row>
    <row r="1449" ht="15.75">
      <c r="A1449" s="27"/>
    </row>
    <row r="1450" ht="15.75">
      <c r="A1450" s="27"/>
    </row>
    <row r="1451" ht="15.75">
      <c r="A1451" s="27"/>
    </row>
    <row r="1452" ht="15.75">
      <c r="A1452" s="27"/>
    </row>
    <row r="1453" ht="15.75">
      <c r="A1453" s="27"/>
    </row>
    <row r="1454" ht="15.75">
      <c r="A1454" s="27"/>
    </row>
    <row r="1455" ht="15.75">
      <c r="A1455" s="27"/>
    </row>
    <row r="1456" ht="15.75">
      <c r="A1456" s="27"/>
    </row>
    <row r="1457" ht="15.75">
      <c r="A1457" s="27"/>
    </row>
    <row r="1458" ht="15.75">
      <c r="A1458" s="27"/>
    </row>
    <row r="1459" ht="15.75">
      <c r="A1459" s="27"/>
    </row>
    <row r="1460" ht="15.75">
      <c r="A1460" s="27"/>
    </row>
    <row r="1461" ht="15.75">
      <c r="A1461" s="27"/>
    </row>
    <row r="1462" ht="15.75">
      <c r="A1462" s="27"/>
    </row>
    <row r="1463" ht="15.75">
      <c r="A1463" s="27"/>
    </row>
    <row r="1464" ht="15.75">
      <c r="A1464" s="27"/>
    </row>
    <row r="1465" ht="15.75">
      <c r="A1465" s="27"/>
    </row>
    <row r="1466" ht="15.75">
      <c r="A1466" s="27"/>
    </row>
    <row r="1467" ht="15.75">
      <c r="A1467" s="27"/>
    </row>
    <row r="1468" ht="15.75">
      <c r="A1468" s="27"/>
    </row>
    <row r="1469" ht="15.75">
      <c r="A1469" s="27"/>
    </row>
    <row r="1470" ht="15.75">
      <c r="A1470" s="27"/>
    </row>
    <row r="1471" ht="15.75">
      <c r="A1471" s="27"/>
    </row>
    <row r="1472" ht="15.75">
      <c r="A1472" s="27"/>
    </row>
    <row r="1473" ht="15.75">
      <c r="A1473" s="27"/>
    </row>
    <row r="1474" ht="15.75">
      <c r="A1474" s="27"/>
    </row>
    <row r="1475" ht="15.75">
      <c r="A1475" s="27"/>
    </row>
    <row r="1476" ht="15.75">
      <c r="A1476" s="27"/>
    </row>
    <row r="1477" ht="15.75">
      <c r="A1477" s="27"/>
    </row>
    <row r="1478" ht="15.75">
      <c r="A1478" s="27"/>
    </row>
    <row r="1479" ht="15.75">
      <c r="A1479" s="27"/>
    </row>
    <row r="1480" ht="15.75">
      <c r="A1480" s="27"/>
    </row>
  </sheetData>
  <sheetProtection password="EA27" sheet="1" formatRows="0"/>
  <mergeCells count="42">
    <mergeCell ref="A31:A32"/>
    <mergeCell ref="A34:A35"/>
    <mergeCell ref="A79:A80"/>
    <mergeCell ref="A83:A84"/>
    <mergeCell ref="A62:A63"/>
    <mergeCell ref="A64:A65"/>
    <mergeCell ref="A70:A71"/>
    <mergeCell ref="A44:A45"/>
    <mergeCell ref="A54:A55"/>
    <mergeCell ref="A57:A58"/>
    <mergeCell ref="K6:K7"/>
    <mergeCell ref="A21:A22"/>
    <mergeCell ref="A11:A12"/>
    <mergeCell ref="C6:D6"/>
    <mergeCell ref="A6:A7"/>
    <mergeCell ref="B6:B7"/>
    <mergeCell ref="A8:A9"/>
    <mergeCell ref="A87:A88"/>
    <mergeCell ref="A89:A90"/>
    <mergeCell ref="A122:J122"/>
    <mergeCell ref="A66:A67"/>
    <mergeCell ref="A68:A69"/>
    <mergeCell ref="A72:A73"/>
    <mergeCell ref="A74:A75"/>
    <mergeCell ref="A94:A95"/>
    <mergeCell ref="B115:F115"/>
    <mergeCell ref="B116:F116"/>
    <mergeCell ref="B118:F118"/>
    <mergeCell ref="A91:A92"/>
    <mergeCell ref="B119:F119"/>
    <mergeCell ref="A120:J120"/>
    <mergeCell ref="A104:A105"/>
    <mergeCell ref="A85:A86"/>
    <mergeCell ref="A1:J1"/>
    <mergeCell ref="A3:J3"/>
    <mergeCell ref="A2:J2"/>
    <mergeCell ref="A5:J5"/>
    <mergeCell ref="A4:J4"/>
    <mergeCell ref="A60:A61"/>
    <mergeCell ref="A77:A78"/>
    <mergeCell ref="A81:A82"/>
    <mergeCell ref="F6:J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PageLayoutView="0" workbookViewId="0" topLeftCell="A1">
      <selection activeCell="A1" sqref="A1:J1"/>
    </sheetView>
  </sheetViews>
  <sheetFormatPr defaultColWidth="8.875" defaultRowHeight="12.75"/>
  <cols>
    <col min="1" max="1" width="39.625" style="34" customWidth="1"/>
    <col min="2" max="2" width="16.625" style="34" customWidth="1"/>
    <col min="3" max="3" width="13.875" style="34" customWidth="1"/>
    <col min="4" max="4" width="11.625" style="34" customWidth="1"/>
    <col min="5" max="5" width="14.375" style="34" customWidth="1"/>
    <col min="6" max="6" width="13.375" style="34" customWidth="1"/>
    <col min="7" max="7" width="11.625" style="34" customWidth="1"/>
    <col min="8" max="8" width="14.125" style="34" customWidth="1"/>
    <col min="9" max="9" width="15.875" style="34" customWidth="1"/>
    <col min="10" max="10" width="38.75390625" style="34" customWidth="1"/>
    <col min="11" max="16384" width="8.875" style="34" customWidth="1"/>
  </cols>
  <sheetData>
    <row r="1" spans="1:10" ht="18" customHeight="1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7.25" customHeight="1">
      <c r="A2" s="140" t="s">
        <v>74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>
      <c r="A3" s="141" t="s">
        <v>32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2" ht="15.75" customHeight="1">
      <c r="A5" s="51"/>
      <c r="B5" s="51"/>
      <c r="C5" s="120" t="s">
        <v>75</v>
      </c>
      <c r="D5" s="120"/>
      <c r="E5" s="120"/>
      <c r="F5" s="120"/>
      <c r="G5" s="120"/>
      <c r="H5" s="120"/>
      <c r="I5" s="31"/>
      <c r="J5" s="31"/>
      <c r="K5" s="31"/>
      <c r="L5" s="31"/>
    </row>
    <row r="6" spans="1:10" s="18" customFormat="1" ht="12.75" customHeight="1">
      <c r="A6" s="134" t="s">
        <v>68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5.75">
      <c r="A7" s="42"/>
      <c r="B7" s="42"/>
      <c r="C7" s="42"/>
      <c r="D7" s="42"/>
      <c r="E7" s="42"/>
      <c r="F7" s="42"/>
      <c r="G7" s="42"/>
      <c r="H7" s="42"/>
      <c r="I7" s="42"/>
      <c r="J7" s="38"/>
    </row>
    <row r="8" spans="1:11" s="36" customFormat="1" ht="15" customHeight="1">
      <c r="A8" s="142" t="s">
        <v>28</v>
      </c>
      <c r="B8" s="145" t="s">
        <v>1</v>
      </c>
      <c r="C8" s="48" t="s">
        <v>39</v>
      </c>
      <c r="D8" s="143" t="s">
        <v>41</v>
      </c>
      <c r="E8" s="143"/>
      <c r="F8" s="143"/>
      <c r="G8" s="143"/>
      <c r="H8" s="143"/>
      <c r="I8" s="143"/>
      <c r="J8" s="144" t="s">
        <v>18</v>
      </c>
      <c r="K8" s="35"/>
    </row>
    <row r="9" spans="1:10" ht="63">
      <c r="A9" s="142"/>
      <c r="B9" s="145"/>
      <c r="C9" s="47" t="s">
        <v>2</v>
      </c>
      <c r="D9" s="49" t="s">
        <v>19</v>
      </c>
      <c r="E9" s="49" t="s">
        <v>2</v>
      </c>
      <c r="F9" s="49" t="s">
        <v>20</v>
      </c>
      <c r="G9" s="49" t="s">
        <v>21</v>
      </c>
      <c r="H9" s="49" t="s">
        <v>22</v>
      </c>
      <c r="I9" s="49" t="s">
        <v>23</v>
      </c>
      <c r="J9" s="144"/>
    </row>
    <row r="10" spans="1:10" ht="31.5">
      <c r="A10" s="56" t="s">
        <v>65</v>
      </c>
      <c r="B10" s="23" t="s">
        <v>5</v>
      </c>
      <c r="C10" s="86">
        <f>малые!C8</f>
        <v>1965</v>
      </c>
      <c r="D10" s="43">
        <v>2357</v>
      </c>
      <c r="E10" s="86">
        <f>малые!D8</f>
        <v>1967</v>
      </c>
      <c r="F10" s="87">
        <f>E10/D10*100</f>
        <v>83.45354263894782</v>
      </c>
      <c r="G10" s="44">
        <v>100.2</v>
      </c>
      <c r="H10" s="87">
        <f>E10/C10*100</f>
        <v>100.10178117048345</v>
      </c>
      <c r="I10" s="87">
        <f>H10-G10</f>
        <v>-0.09821882951655425</v>
      </c>
      <c r="J10" s="45"/>
    </row>
    <row r="11" spans="1:10" ht="31.5">
      <c r="A11" s="56" t="s">
        <v>66</v>
      </c>
      <c r="B11" s="52" t="s">
        <v>9</v>
      </c>
      <c r="C11" s="86">
        <f>малые!C31</f>
        <v>1735</v>
      </c>
      <c r="D11" s="43">
        <v>1857</v>
      </c>
      <c r="E11" s="88">
        <f>малые!D31</f>
        <v>1777</v>
      </c>
      <c r="F11" s="87">
        <f>E11/D11*100</f>
        <v>95.69197630586969</v>
      </c>
      <c r="G11" s="44">
        <v>100.2</v>
      </c>
      <c r="H11" s="87">
        <f>E11/C11*100</f>
        <v>102.42074927953891</v>
      </c>
      <c r="I11" s="87">
        <f>H11-G11</f>
        <v>2.220749279538907</v>
      </c>
      <c r="J11" s="46"/>
    </row>
    <row r="12" spans="1:10" ht="15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s="31" customFormat="1" ht="15.75">
      <c r="A13" s="137" t="s">
        <v>27</v>
      </c>
      <c r="B13" s="137"/>
      <c r="C13" s="137"/>
      <c r="D13" s="129" t="s">
        <v>71</v>
      </c>
      <c r="E13" s="129"/>
      <c r="F13" s="129"/>
      <c r="G13" s="129"/>
      <c r="H13" s="129"/>
      <c r="I13" s="29"/>
      <c r="J13" s="28"/>
    </row>
    <row r="14" spans="1:10" s="31" customFormat="1" ht="12.75" customHeight="1">
      <c r="A14" s="28"/>
      <c r="B14" s="28"/>
      <c r="C14" s="28"/>
      <c r="D14" s="138" t="s">
        <v>25</v>
      </c>
      <c r="E14" s="138"/>
      <c r="F14" s="138"/>
      <c r="G14" s="138"/>
      <c r="H14" s="138"/>
      <c r="I14" s="29"/>
      <c r="J14" s="28"/>
    </row>
    <row r="15" spans="1:10" s="33" customFormat="1" ht="15.75">
      <c r="A15" s="18"/>
      <c r="B15" s="18"/>
      <c r="C15" s="18"/>
      <c r="D15" s="32"/>
      <c r="E15" s="32"/>
      <c r="F15" s="32"/>
      <c r="G15" s="32"/>
      <c r="H15" s="32"/>
      <c r="I15" s="32"/>
      <c r="J15" s="18"/>
    </row>
    <row r="16" spans="1:10" s="33" customFormat="1" ht="15.75">
      <c r="A16" s="18" t="s">
        <v>26</v>
      </c>
      <c r="B16" s="18"/>
      <c r="C16" s="18"/>
      <c r="D16" s="133" t="s">
        <v>72</v>
      </c>
      <c r="E16" s="133"/>
      <c r="F16" s="133"/>
      <c r="G16" s="133"/>
      <c r="H16" s="133"/>
      <c r="I16" s="32"/>
      <c r="J16" s="18"/>
    </row>
    <row r="17" spans="1:10" s="33" customFormat="1" ht="12.75" customHeight="1">
      <c r="A17" s="18"/>
      <c r="B17" s="18"/>
      <c r="C17" s="18"/>
      <c r="D17" s="139" t="s">
        <v>25</v>
      </c>
      <c r="E17" s="139"/>
      <c r="F17" s="139"/>
      <c r="G17" s="139"/>
      <c r="H17" s="139"/>
      <c r="I17" s="32"/>
      <c r="J17" s="18"/>
    </row>
    <row r="18" spans="1:10" ht="15.75">
      <c r="A18" s="37"/>
      <c r="B18" s="37"/>
      <c r="C18" s="37"/>
      <c r="D18" s="37"/>
      <c r="E18" s="37"/>
      <c r="F18" s="37"/>
      <c r="G18" s="37"/>
      <c r="H18" s="37"/>
      <c r="I18" s="37"/>
      <c r="J18" s="37"/>
    </row>
  </sheetData>
  <sheetProtection password="EA27" sheet="1"/>
  <mergeCells count="14">
    <mergeCell ref="A1:J1"/>
    <mergeCell ref="A2:J2"/>
    <mergeCell ref="A3:J3"/>
    <mergeCell ref="A8:A9"/>
    <mergeCell ref="D8:I8"/>
    <mergeCell ref="J8:J9"/>
    <mergeCell ref="A6:J6"/>
    <mergeCell ref="B8:B9"/>
    <mergeCell ref="D13:H13"/>
    <mergeCell ref="A13:C13"/>
    <mergeCell ref="D14:H14"/>
    <mergeCell ref="C5:H5"/>
    <mergeCell ref="D16:H16"/>
    <mergeCell ref="D17:H1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1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0" zoomScaleNormal="80" zoomScalePageLayoutView="0" workbookViewId="0" topLeftCell="A1">
      <selection activeCell="K29" sqref="K27:K29"/>
    </sheetView>
  </sheetViews>
  <sheetFormatPr defaultColWidth="9.00390625" defaultRowHeight="12.75"/>
  <cols>
    <col min="1" max="1" width="32.25390625" style="9" customWidth="1"/>
    <col min="2" max="2" width="9.75390625" style="9" customWidth="1"/>
    <col min="3" max="4" width="12.75390625" style="9" customWidth="1"/>
    <col min="5" max="5" width="11.125" style="9" customWidth="1"/>
    <col min="6" max="6" width="12.75390625" style="9" customWidth="1"/>
    <col min="7" max="7" width="11.25390625" style="9" customWidth="1"/>
    <col min="8" max="8" width="12.75390625" style="9" customWidth="1"/>
    <col min="9" max="9" width="11.375" style="9" customWidth="1"/>
    <col min="10" max="10" width="13.75390625" style="9" customWidth="1"/>
    <col min="11" max="11" width="11.75390625" style="9" customWidth="1"/>
    <col min="12" max="12" width="13.75390625" style="9" customWidth="1"/>
    <col min="13" max="13" width="12.125" style="9" customWidth="1"/>
    <col min="14" max="14" width="13.75390625" style="9" customWidth="1"/>
    <col min="15" max="15" width="11.875" style="9" customWidth="1"/>
    <col min="16" max="16" width="38.00390625" style="9" customWidth="1"/>
    <col min="17" max="17" width="9.125" style="9" customWidth="1"/>
    <col min="18" max="18" width="21.625" style="9" customWidth="1"/>
    <col min="19" max="16384" width="9.125" style="9" customWidth="1"/>
  </cols>
  <sheetData>
    <row r="1" spans="1:16" ht="40.5" customHeight="1">
      <c r="A1" s="146" t="s">
        <v>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59"/>
    </row>
    <row r="2" spans="1:16" ht="24.75" customHeight="1">
      <c r="A2" s="147" t="s">
        <v>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50"/>
    </row>
    <row r="3" spans="1:16" s="7" customFormat="1" ht="12.75">
      <c r="A3" s="15"/>
      <c r="B3" s="148"/>
      <c r="C3" s="148"/>
      <c r="D3" s="148"/>
      <c r="E3" s="16"/>
      <c r="F3" s="149"/>
      <c r="G3" s="149"/>
      <c r="H3" s="149"/>
      <c r="I3" s="149"/>
      <c r="J3" s="149"/>
      <c r="K3" s="17"/>
      <c r="L3" s="17"/>
      <c r="M3" s="17"/>
      <c r="N3" s="17"/>
      <c r="O3" s="17"/>
      <c r="P3" s="2"/>
    </row>
    <row r="4" spans="2:16" s="7" customFormat="1" ht="27.75" customHeight="1">
      <c r="B4" s="118"/>
      <c r="C4" s="118"/>
      <c r="D4" s="150" t="s">
        <v>75</v>
      </c>
      <c r="E4" s="150"/>
      <c r="F4" s="150"/>
      <c r="G4" s="150"/>
      <c r="H4" s="150"/>
      <c r="I4" s="150"/>
      <c r="J4" s="150"/>
      <c r="K4" s="150"/>
      <c r="L4" s="118"/>
      <c r="M4" s="118"/>
      <c r="N4" s="118"/>
      <c r="O4" s="118"/>
      <c r="P4" s="2"/>
    </row>
    <row r="5" spans="1:16" s="7" customFormat="1" ht="15.75">
      <c r="A5" s="134" t="s">
        <v>68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2"/>
    </row>
    <row r="6" spans="1:16" s="7" customFormat="1" ht="12.7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2:18" s="7" customFormat="1" ht="15.75">
      <c r="B7" s="3"/>
      <c r="C7" s="3"/>
      <c r="D7" s="3"/>
      <c r="E7" s="3"/>
      <c r="F7" s="6"/>
      <c r="G7" s="6"/>
      <c r="H7" s="154"/>
      <c r="I7" s="154"/>
      <c r="J7" s="154"/>
      <c r="K7" s="6"/>
      <c r="L7" s="6"/>
      <c r="M7" s="6"/>
      <c r="N7" s="6"/>
      <c r="O7" s="6"/>
      <c r="P7" s="38"/>
      <c r="Q7" s="10"/>
      <c r="R7" s="10"/>
    </row>
    <row r="8" spans="1:18" s="7" customFormat="1" ht="20.25" customHeight="1">
      <c r="A8" s="145" t="s">
        <v>0</v>
      </c>
      <c r="B8" s="145" t="s">
        <v>1</v>
      </c>
      <c r="C8" s="23" t="s">
        <v>41</v>
      </c>
      <c r="D8" s="23" t="s">
        <v>42</v>
      </c>
      <c r="E8" s="153" t="s">
        <v>46</v>
      </c>
      <c r="F8" s="23" t="s">
        <v>47</v>
      </c>
      <c r="G8" s="153" t="s">
        <v>53</v>
      </c>
      <c r="H8" s="23" t="s">
        <v>54</v>
      </c>
      <c r="I8" s="153" t="s">
        <v>60</v>
      </c>
      <c r="J8" s="23" t="s">
        <v>55</v>
      </c>
      <c r="K8" s="153" t="s">
        <v>61</v>
      </c>
      <c r="L8" s="23" t="s">
        <v>56</v>
      </c>
      <c r="M8" s="153" t="s">
        <v>62</v>
      </c>
      <c r="N8" s="23" t="s">
        <v>57</v>
      </c>
      <c r="O8" s="153" t="s">
        <v>63</v>
      </c>
      <c r="P8" s="144" t="s">
        <v>64</v>
      </c>
      <c r="Q8" s="10"/>
      <c r="R8" s="10"/>
    </row>
    <row r="9" spans="1:18" s="7" customFormat="1" ht="63.75" customHeight="1">
      <c r="A9" s="145"/>
      <c r="B9" s="145"/>
      <c r="C9" s="55" t="s">
        <v>2</v>
      </c>
      <c r="D9" s="23" t="s">
        <v>3</v>
      </c>
      <c r="E9" s="153"/>
      <c r="F9" s="55" t="s">
        <v>4</v>
      </c>
      <c r="G9" s="153"/>
      <c r="H9" s="55" t="s">
        <v>4</v>
      </c>
      <c r="I9" s="153"/>
      <c r="J9" s="55" t="s">
        <v>4</v>
      </c>
      <c r="K9" s="153"/>
      <c r="L9" s="55" t="s">
        <v>4</v>
      </c>
      <c r="M9" s="153"/>
      <c r="N9" s="55" t="s">
        <v>4</v>
      </c>
      <c r="O9" s="153"/>
      <c r="P9" s="144"/>
      <c r="Q9" s="10"/>
      <c r="R9" s="10"/>
    </row>
    <row r="10" spans="1:16" ht="31.5">
      <c r="A10" s="56" t="s">
        <v>65</v>
      </c>
      <c r="B10" s="23" t="s">
        <v>5</v>
      </c>
      <c r="C10" s="57">
        <f>малые!D8</f>
        <v>1967</v>
      </c>
      <c r="D10" s="57">
        <f>малые!E8</f>
        <v>1969</v>
      </c>
      <c r="E10" s="58">
        <f>D10/C10*100</f>
        <v>100.10167768174884</v>
      </c>
      <c r="F10" s="57">
        <f>малые!F8</f>
        <v>1975</v>
      </c>
      <c r="G10" s="58">
        <f>F10/D10*100</f>
        <v>100.30472320975115</v>
      </c>
      <c r="H10" s="57">
        <f>малые!G8</f>
        <v>1982</v>
      </c>
      <c r="I10" s="58">
        <f>H10/F10*100</f>
        <v>100.35443037974683</v>
      </c>
      <c r="J10" s="57">
        <f>малые!H8</f>
        <v>1993</v>
      </c>
      <c r="K10" s="58">
        <f>J10/H10*100</f>
        <v>100.55499495459132</v>
      </c>
      <c r="L10" s="57">
        <f>малые!I8</f>
        <v>2009</v>
      </c>
      <c r="M10" s="58">
        <f>L10/J10*100</f>
        <v>100.80280983442047</v>
      </c>
      <c r="N10" s="57">
        <f>малые!J8</f>
        <v>2031</v>
      </c>
      <c r="O10" s="58">
        <f>N10/L10*100</f>
        <v>101.09507217521154</v>
      </c>
      <c r="P10" s="12"/>
    </row>
    <row r="11" spans="1:16" ht="35.25" customHeight="1">
      <c r="A11" s="56" t="s">
        <v>66</v>
      </c>
      <c r="B11" s="52" t="s">
        <v>9</v>
      </c>
      <c r="C11" s="57">
        <f>малые!D31</f>
        <v>1777</v>
      </c>
      <c r="D11" s="57">
        <f>малые!E31</f>
        <v>1785</v>
      </c>
      <c r="E11" s="58">
        <f>D11/C11*100</f>
        <v>100.4501969611705</v>
      </c>
      <c r="F11" s="57">
        <f>малые!F31</f>
        <v>1793</v>
      </c>
      <c r="G11" s="58">
        <f>F11/D11*100</f>
        <v>100.44817927170868</v>
      </c>
      <c r="H11" s="57">
        <f>малые!G31</f>
        <v>1806</v>
      </c>
      <c r="I11" s="58">
        <f>H11/F11*100</f>
        <v>100.7250418293363</v>
      </c>
      <c r="J11" s="57">
        <f>малые!H31</f>
        <v>1820</v>
      </c>
      <c r="K11" s="58">
        <f>J11/H11*100</f>
        <v>100.7751937984496</v>
      </c>
      <c r="L11" s="57">
        <f>малые!I31</f>
        <v>1839</v>
      </c>
      <c r="M11" s="58">
        <f>L11/J11*100</f>
        <v>101.04395604395604</v>
      </c>
      <c r="N11" s="57">
        <f>малые!J31</f>
        <v>1863</v>
      </c>
      <c r="O11" s="58">
        <f>N11/L11*100</f>
        <v>101.30505709624795</v>
      </c>
      <c r="P11" s="12"/>
    </row>
    <row r="12" spans="1:16" ht="12.75">
      <c r="A12" s="11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11"/>
      <c r="B15" s="11"/>
      <c r="C15" s="11"/>
      <c r="D15" s="11"/>
      <c r="E15" s="11"/>
      <c r="F15" s="11"/>
      <c r="G15" s="11"/>
      <c r="H15" s="11"/>
      <c r="I15" s="11"/>
      <c r="J15" s="14"/>
      <c r="K15" s="14"/>
      <c r="L15" s="14"/>
      <c r="M15" s="14"/>
      <c r="N15" s="14"/>
      <c r="O15" s="14"/>
      <c r="P15" s="11"/>
    </row>
    <row r="16" spans="1:16" s="1" customFormat="1" ht="25.5">
      <c r="A16" s="4" t="s">
        <v>27</v>
      </c>
      <c r="B16" s="129" t="s">
        <v>71</v>
      </c>
      <c r="C16" s="129"/>
      <c r="D16" s="129"/>
      <c r="E16" s="129"/>
      <c r="F16" s="129"/>
      <c r="G16" s="6"/>
      <c r="H16" s="5"/>
      <c r="I16" s="5"/>
      <c r="J16" s="5"/>
      <c r="K16" s="5"/>
      <c r="L16" s="5"/>
      <c r="M16" s="5"/>
      <c r="N16" s="5"/>
      <c r="O16" s="5"/>
      <c r="P16" s="4"/>
    </row>
    <row r="17" spans="1:16" s="1" customFormat="1" ht="12.75">
      <c r="A17" s="4"/>
      <c r="B17" s="121" t="s">
        <v>25</v>
      </c>
      <c r="C17" s="121"/>
      <c r="D17" s="121"/>
      <c r="E17" s="121"/>
      <c r="F17" s="121"/>
      <c r="G17" s="6"/>
      <c r="H17" s="5"/>
      <c r="I17" s="5"/>
      <c r="J17" s="5"/>
      <c r="K17" s="5"/>
      <c r="L17" s="5"/>
      <c r="M17" s="5"/>
      <c r="N17" s="5"/>
      <c r="O17" s="5"/>
      <c r="P17" s="4"/>
    </row>
    <row r="18" spans="1:16" s="2" customFormat="1" ht="12.75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 s="2" customFormat="1" ht="15.75">
      <c r="A19" s="7" t="s">
        <v>26</v>
      </c>
      <c r="B19" s="133" t="s">
        <v>72</v>
      </c>
      <c r="C19" s="133"/>
      <c r="D19" s="133"/>
      <c r="E19" s="133"/>
      <c r="F19" s="133"/>
      <c r="G19" s="3"/>
      <c r="H19" s="8"/>
      <c r="I19" s="8"/>
      <c r="J19" s="8"/>
      <c r="K19" s="8"/>
      <c r="L19" s="8"/>
      <c r="M19" s="8"/>
      <c r="N19" s="8"/>
      <c r="O19" s="8"/>
      <c r="P19" s="7"/>
    </row>
    <row r="20" spans="1:16" s="2" customFormat="1" ht="12.75">
      <c r="A20" s="7"/>
      <c r="B20" s="151" t="s">
        <v>25</v>
      </c>
      <c r="C20" s="151"/>
      <c r="D20" s="151"/>
      <c r="E20" s="151"/>
      <c r="F20" s="151"/>
      <c r="G20" s="3"/>
      <c r="H20" s="8"/>
      <c r="I20" s="8"/>
      <c r="J20" s="8"/>
      <c r="K20" s="8"/>
      <c r="L20" s="8"/>
      <c r="M20" s="8"/>
      <c r="N20" s="8"/>
      <c r="O20" s="8"/>
      <c r="P20" s="7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</sheetData>
  <sheetProtection password="EA27" sheet="1" formatRows="0"/>
  <mergeCells count="21">
    <mergeCell ref="I8:I9"/>
    <mergeCell ref="A8:A9"/>
    <mergeCell ref="B8:B9"/>
    <mergeCell ref="E8:E9"/>
    <mergeCell ref="B19:F19"/>
    <mergeCell ref="B20:F20"/>
    <mergeCell ref="B16:F16"/>
    <mergeCell ref="A6:P6"/>
    <mergeCell ref="B17:F17"/>
    <mergeCell ref="M8:M9"/>
    <mergeCell ref="O8:O9"/>
    <mergeCell ref="K8:K9"/>
    <mergeCell ref="P8:P9"/>
    <mergeCell ref="H7:J7"/>
    <mergeCell ref="G8:G9"/>
    <mergeCell ref="A5:O5"/>
    <mergeCell ref="A1:O1"/>
    <mergeCell ref="A2:O2"/>
    <mergeCell ref="B3:D3"/>
    <mergeCell ref="F3:J3"/>
    <mergeCell ref="D4:K4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Карякина Надежда Васильевна</cp:lastModifiedBy>
  <cp:lastPrinted>2019-09-11T05:08:55Z</cp:lastPrinted>
  <dcterms:created xsi:type="dcterms:W3CDTF">2010-07-20T04:41:48Z</dcterms:created>
  <dcterms:modified xsi:type="dcterms:W3CDTF">2019-09-13T15:49:44Z</dcterms:modified>
  <cp:category/>
  <cp:version/>
  <cp:contentType/>
  <cp:contentStatus/>
</cp:coreProperties>
</file>